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dcpf02\一時保存用\010本庁\0216科学・情報政策室\北舘\カタログサイト登録\市町村別一般廃棄物\"/>
    </mc:Choice>
  </mc:AlternateContent>
  <xr:revisionPtr revIDLastSave="0" documentId="8_{FBF82A25-1A55-46D2-A89E-28AAD23BA854}" xr6:coauthVersionLast="47" xr6:coauthVersionMax="47" xr10:uidLastSave="{00000000-0000-0000-0000-000000000000}"/>
  <bookViews>
    <workbookView xWindow="-28920" yWindow="30" windowWidth="29040" windowHeight="15720" xr2:uid="{A7420DD8-9CD6-4F63-AA66-9CB517190695}"/>
  </bookViews>
  <sheets>
    <sheet name="Ｈ23公表用" sheetId="8" r:id="rId1"/>
  </sheets>
  <definedNames>
    <definedName name="_xlnm.Print_Area" localSheetId="0">Ｈ23公表用!$A$1:$AX$40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8" i="8" l="1"/>
  <c r="AG37" i="8"/>
  <c r="AG36" i="8"/>
  <c r="AG35" i="8"/>
  <c r="AG34" i="8"/>
  <c r="AG33" i="8"/>
  <c r="AG32" i="8"/>
  <c r="AG31" i="8"/>
  <c r="AG30" i="8"/>
  <c r="AG29" i="8"/>
  <c r="AG28" i="8"/>
  <c r="AG20" i="8"/>
  <c r="AG21" i="8"/>
  <c r="AG22" i="8"/>
  <c r="AG23" i="8"/>
  <c r="AG24" i="8"/>
  <c r="AG25" i="8"/>
  <c r="AG26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5" i="8"/>
  <c r="AB22" i="8"/>
  <c r="AB23" i="8"/>
  <c r="AB24" i="8"/>
  <c r="AB25" i="8"/>
  <c r="AB26" i="8"/>
  <c r="AB28" i="8"/>
  <c r="AB29" i="8"/>
  <c r="AB30" i="8"/>
  <c r="AB31" i="8"/>
  <c r="AB32" i="8"/>
  <c r="AB33" i="8"/>
  <c r="AB34" i="8"/>
  <c r="AB35" i="8"/>
  <c r="AB36" i="8"/>
  <c r="AB37" i="8"/>
  <c r="AB38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5" i="8"/>
  <c r="V39" i="8"/>
  <c r="AG39" i="8" s="1"/>
  <c r="U39" i="8"/>
  <c r="T39" i="8"/>
  <c r="S39" i="8"/>
  <c r="R39" i="8"/>
  <c r="G39" i="8"/>
  <c r="K39" i="8"/>
  <c r="J39" i="8"/>
  <c r="I39" i="8"/>
  <c r="H39" i="8"/>
  <c r="F39" i="8"/>
  <c r="B39" i="8"/>
  <c r="E39" i="8"/>
  <c r="D39" i="8"/>
  <c r="C39" i="8"/>
  <c r="AB39" i="8" l="1"/>
</calcChain>
</file>

<file path=xl/sharedStrings.xml><?xml version="1.0" encoding="utf-8"?>
<sst xmlns="http://schemas.openxmlformats.org/spreadsheetml/2006/main" count="245" uniqueCount="62">
  <si>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</si>
  <si>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</si>
  <si>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</si>
  <si>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</si>
  <si>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</si>
  <si>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</si>
  <si>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</si>
  <si>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</si>
  <si>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</si>
  <si>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</si>
  <si>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</si>
  <si>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</si>
  <si>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</si>
  <si>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</si>
  <si>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滝沢村</t>
  </si>
  <si>
    <t>紫波町</t>
  </si>
  <si>
    <t>矢巾町</t>
  </si>
  <si>
    <t>金ケ崎町</t>
  </si>
  <si>
    <t>平泉町</t>
  </si>
  <si>
    <t>藤沢町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</si>
  <si>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</si>
  <si>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</si>
  <si>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</si>
  <si>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</si>
  <si>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</si>
  <si>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</si>
  <si>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</si>
  <si>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</si>
  <si>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</si>
  <si>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一戸町</t>
  </si>
  <si>
    <t>リサイクル率（％）</t>
  </si>
  <si>
    <t>処理（焼却+埋立）量（ｔ）</t>
  </si>
  <si>
    <t>一人当たり最終処分量（年間）（㎏）</t>
  </si>
  <si>
    <t>奥州市</t>
  </si>
  <si>
    <t>八幡平市</t>
  </si>
  <si>
    <t>西和賀町</t>
  </si>
  <si>
    <t>洋野町</t>
  </si>
  <si>
    <t>県　計</t>
    <rPh sb="0" eb="1">
      <t>ケン</t>
    </rPh>
    <phoneticPr fontId="4"/>
  </si>
  <si>
    <t>一人当たり焼却量（年間）（㎏）</t>
    <rPh sb="5" eb="7">
      <t>ショウキャク</t>
    </rPh>
    <rPh sb="7" eb="8">
      <t>リョウ</t>
    </rPh>
    <rPh sb="9" eb="11">
      <t>ネンカン</t>
    </rPh>
    <phoneticPr fontId="4"/>
  </si>
  <si>
    <t>各市町村データ②</t>
    <phoneticPr fontId="4"/>
  </si>
  <si>
    <t>各市町村データ③</t>
    <phoneticPr fontId="4"/>
  </si>
  <si>
    <t>各市町村データ④</t>
    <phoneticPr fontId="4"/>
  </si>
  <si>
    <t>各市町村データ⑤</t>
    <phoneticPr fontId="4"/>
  </si>
  <si>
    <t>総排出量（ｔ）</t>
    <rPh sb="0" eb="1">
      <t>ソウ</t>
    </rPh>
    <rPh sb="1" eb="3">
      <t>ハイシュツ</t>
    </rPh>
    <rPh sb="3" eb="4">
      <t>リョウ</t>
    </rPh>
    <phoneticPr fontId="4"/>
  </si>
  <si>
    <t>一人１日当たり排出量（ｇ）</t>
    <phoneticPr fontId="4"/>
  </si>
  <si>
    <t>リサイクル量（ｔ）</t>
    <rPh sb="5" eb="6">
      <t>リョウ</t>
    </rPh>
    <phoneticPr fontId="4"/>
  </si>
  <si>
    <t>一人当たりリサイクル量（年間）（㎏）</t>
    <rPh sb="10" eb="11">
      <t>リョウ</t>
    </rPh>
    <rPh sb="12" eb="14">
      <t>ネンカン</t>
    </rPh>
    <phoneticPr fontId="4"/>
  </si>
  <si>
    <t>市町村別人口</t>
    <rPh sb="0" eb="3">
      <t>シチョウソン</t>
    </rPh>
    <rPh sb="3" eb="4">
      <t>ベツ</t>
    </rPh>
    <rPh sb="4" eb="6">
      <t>ジンコウ</t>
    </rPh>
    <phoneticPr fontId="4"/>
  </si>
  <si>
    <t>平成２３年度　各市町村データ①</t>
    <rPh sb="0" eb="2">
      <t>ヘイセイ</t>
    </rPh>
    <rPh sb="4" eb="6">
      <t>ネンド</t>
    </rPh>
    <phoneticPr fontId="4"/>
  </si>
  <si>
    <t>19年度</t>
    <rPh sb="2" eb="3">
      <t>ネン</t>
    </rPh>
    <rPh sb="3" eb="4">
      <t>ド</t>
    </rPh>
    <phoneticPr fontId="4"/>
  </si>
  <si>
    <t>20年度</t>
    <rPh sb="2" eb="3">
      <t>ネン</t>
    </rPh>
    <rPh sb="3" eb="4">
      <t>ド</t>
    </rPh>
    <phoneticPr fontId="4"/>
  </si>
  <si>
    <t>21年度</t>
    <rPh sb="2" eb="3">
      <t>ネン</t>
    </rPh>
    <rPh sb="3" eb="4">
      <t>ド</t>
    </rPh>
    <phoneticPr fontId="4"/>
  </si>
  <si>
    <t>22年度</t>
    <rPh sb="2" eb="3">
      <t>ネン</t>
    </rPh>
    <rPh sb="3" eb="4">
      <t>ド</t>
    </rPh>
    <phoneticPr fontId="4"/>
  </si>
  <si>
    <t>－</t>
    <phoneticPr fontId="4"/>
  </si>
  <si>
    <t>23年度</t>
    <rPh sb="2" eb="3">
      <t>ネン</t>
    </rPh>
    <rPh sb="3" eb="4">
      <t>ド</t>
    </rPh>
    <phoneticPr fontId="4"/>
  </si>
  <si>
    <t>19年度</t>
    <phoneticPr fontId="4"/>
  </si>
  <si>
    <t>－</t>
    <phoneticPr fontId="4"/>
  </si>
  <si>
    <t>24年度</t>
    <rPh sb="2" eb="3">
      <t>ネン</t>
    </rPh>
    <rPh sb="3" eb="4">
      <t>ド</t>
    </rPh>
    <phoneticPr fontId="4"/>
  </si>
  <si>
    <t>－</t>
    <phoneticPr fontId="4"/>
  </si>
  <si>
    <t>※１　旧川井村分は宮古市に含めて算出しています。</t>
    <rPh sb="3" eb="4">
      <t>キュウ</t>
    </rPh>
    <rPh sb="4" eb="7">
      <t>カワイムラ</t>
    </rPh>
    <rPh sb="7" eb="8">
      <t>ブン</t>
    </rPh>
    <rPh sb="9" eb="11">
      <t>ミヤコ</t>
    </rPh>
    <rPh sb="11" eb="12">
      <t>シ</t>
    </rPh>
    <rPh sb="13" eb="14">
      <t>フク</t>
    </rPh>
    <rPh sb="16" eb="18">
      <t>サンシュツ</t>
    </rPh>
    <phoneticPr fontId="4"/>
  </si>
  <si>
    <t>※２　藤沢町は、平成23年10月に一関市と合併をしました。平成23年度実績は、一関市の実績に含めて算出しています。</t>
    <rPh sb="3" eb="5">
      <t>フジサワ</t>
    </rPh>
    <rPh sb="5" eb="6">
      <t>マチ</t>
    </rPh>
    <rPh sb="8" eb="10">
      <t>ヘイセイ</t>
    </rPh>
    <rPh sb="12" eb="13">
      <t>ネン</t>
    </rPh>
    <rPh sb="15" eb="16">
      <t>ガツ</t>
    </rPh>
    <rPh sb="17" eb="20">
      <t>イチノセキシ</t>
    </rPh>
    <rPh sb="21" eb="23">
      <t>ガッペイ</t>
    </rPh>
    <rPh sb="29" eb="31">
      <t>ヘイセイ</t>
    </rPh>
    <rPh sb="33" eb="34">
      <t>ネン</t>
    </rPh>
    <rPh sb="34" eb="35">
      <t>ド</t>
    </rPh>
    <rPh sb="35" eb="37">
      <t>ジッセキ</t>
    </rPh>
    <rPh sb="39" eb="42">
      <t>イチノセキシ</t>
    </rPh>
    <rPh sb="43" eb="45">
      <t>ジッセキ</t>
    </rPh>
    <rPh sb="46" eb="47">
      <t>フク</t>
    </rPh>
    <rPh sb="49" eb="51">
      <t>サンシュツ</t>
    </rPh>
    <phoneticPr fontId="4"/>
  </si>
  <si>
    <t>23年度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</si>
</sst>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81" formatCode="0.0_);[Red]\(0.0\)"/>
    <numFmt numFmtId="182" formatCode="#,##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85">
    <xf numFmtId="0" fontId="0" fillId="0" borderId="0" xfId="0">
      <alignment vertical="center"/>
    </xf>
    <xf numFmtId="182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82" fontId="5" fillId="0" borderId="2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182" fontId="5" fillId="0" borderId="3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0" fontId="3" fillId="3" borderId="4" xfId="2" applyFont="1" applyFill="1" applyBorder="1" applyAlignment="1">
      <alignment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182" fontId="5" fillId="0" borderId="7" xfId="0" applyNumberFormat="1" applyFont="1" applyBorder="1">
      <alignment vertical="center"/>
    </xf>
    <xf numFmtId="182" fontId="5" fillId="0" borderId="8" xfId="0" applyNumberFormat="1" applyFont="1" applyBorder="1">
      <alignment vertical="center"/>
    </xf>
    <xf numFmtId="182" fontId="5" fillId="0" borderId="9" xfId="0" applyNumberFormat="1" applyFont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182" fontId="5" fillId="0" borderId="10" xfId="0" applyNumberFormat="1" applyFont="1" applyBorder="1">
      <alignment vertical="center"/>
    </xf>
    <xf numFmtId="182" fontId="5" fillId="0" borderId="11" xfId="0" applyNumberFormat="1" applyFont="1" applyBorder="1">
      <alignment vertical="center"/>
    </xf>
    <xf numFmtId="182" fontId="5" fillId="0" borderId="12" xfId="0" applyNumberFormat="1" applyFont="1" applyBorder="1">
      <alignment vertical="center"/>
    </xf>
    <xf numFmtId="182" fontId="5" fillId="0" borderId="0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81" fontId="5" fillId="0" borderId="1" xfId="0" applyNumberFormat="1" applyFont="1" applyBorder="1">
      <alignment vertical="center"/>
    </xf>
    <xf numFmtId="181" fontId="5" fillId="0" borderId="10" xfId="0" applyNumberFormat="1" applyFont="1" applyBorder="1">
      <alignment vertical="center"/>
    </xf>
    <xf numFmtId="181" fontId="5" fillId="0" borderId="2" xfId="0" applyNumberFormat="1" applyFont="1" applyBorder="1">
      <alignment vertical="center"/>
    </xf>
    <xf numFmtId="181" fontId="5" fillId="0" borderId="11" xfId="0" applyNumberFormat="1" applyFont="1" applyBorder="1">
      <alignment vertical="center"/>
    </xf>
    <xf numFmtId="181" fontId="5" fillId="0" borderId="3" xfId="0" applyNumberFormat="1" applyFont="1" applyBorder="1">
      <alignment vertical="center"/>
    </xf>
    <xf numFmtId="181" fontId="5" fillId="0" borderId="12" xfId="0" applyNumberFormat="1" applyFont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182" fontId="5" fillId="0" borderId="7" xfId="0" applyNumberFormat="1" applyFont="1" applyFill="1" applyBorder="1">
      <alignment vertical="center"/>
    </xf>
    <xf numFmtId="182" fontId="7" fillId="0" borderId="0" xfId="0" applyNumberFormat="1" applyFont="1">
      <alignment vertical="center"/>
    </xf>
    <xf numFmtId="182" fontId="5" fillId="0" borderId="13" xfId="0" applyNumberFormat="1" applyFont="1" applyFill="1" applyBorder="1">
      <alignment vertical="center"/>
    </xf>
    <xf numFmtId="182" fontId="5" fillId="0" borderId="10" xfId="0" applyNumberFormat="1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182" fontId="5" fillId="0" borderId="14" xfId="0" applyNumberFormat="1" applyFont="1" applyBorder="1">
      <alignment vertical="center"/>
    </xf>
    <xf numFmtId="182" fontId="5" fillId="0" borderId="15" xfId="0" applyNumberFormat="1" applyFont="1" applyBorder="1">
      <alignment vertical="center"/>
    </xf>
    <xf numFmtId="182" fontId="5" fillId="0" borderId="16" xfId="0" applyNumberFormat="1" applyFont="1" applyBorder="1">
      <alignment vertical="center"/>
    </xf>
    <xf numFmtId="182" fontId="5" fillId="0" borderId="17" xfId="0" applyNumberFormat="1" applyFont="1" applyFill="1" applyBorder="1">
      <alignment vertical="center"/>
    </xf>
    <xf numFmtId="182" fontId="5" fillId="0" borderId="14" xfId="0" applyNumberFormat="1" applyFont="1" applyFill="1" applyBorder="1">
      <alignment vertical="center"/>
    </xf>
    <xf numFmtId="182" fontId="5" fillId="0" borderId="18" xfId="0" applyNumberFormat="1" applyFont="1" applyFill="1" applyBorder="1">
      <alignment vertical="center"/>
    </xf>
    <xf numFmtId="182" fontId="5" fillId="0" borderId="1" xfId="0" applyNumberFormat="1" applyFont="1" applyFill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181" fontId="5" fillId="0" borderId="14" xfId="0" applyNumberFormat="1" applyFont="1" applyBorder="1">
      <alignment vertical="center"/>
    </xf>
    <xf numFmtId="181" fontId="5" fillId="0" borderId="15" xfId="0" applyNumberFormat="1" applyFont="1" applyBorder="1">
      <alignment vertical="center"/>
    </xf>
    <xf numFmtId="181" fontId="5" fillId="0" borderId="16" xfId="0" applyNumberFormat="1" applyFont="1" applyBorder="1">
      <alignment vertical="center"/>
    </xf>
    <xf numFmtId="182" fontId="5" fillId="0" borderId="14" xfId="0" applyNumberFormat="1" applyFont="1" applyBorder="1" applyAlignment="1">
      <alignment horizontal="right" vertical="center"/>
    </xf>
    <xf numFmtId="3" fontId="8" fillId="0" borderId="14" xfId="1" applyNumberFormat="1" applyFont="1" applyFill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21" xfId="0" applyNumberFormat="1" applyFont="1" applyBorder="1">
      <alignment vertical="center"/>
    </xf>
    <xf numFmtId="182" fontId="5" fillId="0" borderId="22" xfId="0" applyNumberFormat="1" applyFont="1" applyBorder="1">
      <alignment vertical="center"/>
    </xf>
    <xf numFmtId="182" fontId="5" fillId="0" borderId="23" xfId="0" applyNumberFormat="1" applyFont="1" applyBorder="1">
      <alignment vertical="center"/>
    </xf>
    <xf numFmtId="182" fontId="5" fillId="0" borderId="21" xfId="0" applyNumberFormat="1" applyFont="1" applyBorder="1">
      <alignment vertical="center"/>
    </xf>
    <xf numFmtId="182" fontId="5" fillId="0" borderId="22" xfId="0" applyNumberFormat="1" applyFont="1" applyBorder="1" applyAlignment="1">
      <alignment horizontal="right" vertical="center"/>
    </xf>
    <xf numFmtId="181" fontId="5" fillId="0" borderId="14" xfId="0" applyNumberFormat="1" applyFont="1" applyBorder="1" applyAlignment="1">
      <alignment horizontal="right" vertical="center"/>
    </xf>
    <xf numFmtId="0" fontId="5" fillId="0" borderId="24" xfId="0" applyFont="1" applyFill="1" applyBorder="1">
      <alignment vertical="center"/>
    </xf>
    <xf numFmtId="0" fontId="5" fillId="0" borderId="0" xfId="0" applyFont="1" applyBorder="1">
      <alignment vertical="center"/>
    </xf>
    <xf numFmtId="0" fontId="3" fillId="3" borderId="33" xfId="2" applyFont="1" applyFill="1" applyBorder="1" applyAlignment="1">
      <alignment vertical="center"/>
    </xf>
    <xf numFmtId="0" fontId="3" fillId="3" borderId="4" xfId="2" applyFont="1" applyFill="1" applyBorder="1" applyAlignment="1">
      <alignment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177" fontId="6" fillId="2" borderId="35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3" borderId="25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全項目データ" xfId="2" xr:uid="{A78474B3-9C35-403F-8B7F-76A901E89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043B-AE2E-44E4-A4D1-49B5137BE33F}">
  <dimension ref="A1:AX41"/>
  <sheetViews>
    <sheetView tabSelected="1" zoomScaleNormal="100" zoomScaleSheetLayoutView="100" workbookViewId="0">
      <selection activeCell="G7" sqref="G7"/>
    </sheetView>
  </sheetViews>
  <sheetFormatPr defaultColWidth="9" defaultRowHeight="13.2"/>
  <cols>
    <col min="1" max="1" width="9" style="34"/>
    <col min="2" max="11" width="7.6640625" style="34" customWidth="1"/>
    <col min="12" max="12" width="9" style="34"/>
    <col min="13" max="22" width="7.33203125" style="34" customWidth="1"/>
    <col min="23" max="23" width="9" style="34"/>
    <col min="24" max="28" width="6.88671875" style="34" customWidth="1"/>
    <col min="29" max="33" width="7.33203125" style="34" customWidth="1"/>
    <col min="34" max="34" width="9" style="34"/>
    <col min="35" max="39" width="11.6640625" style="34" customWidth="1"/>
    <col min="40" max="40" width="9" style="34"/>
    <col min="41" max="50" width="7.109375" style="34" customWidth="1"/>
    <col min="51" max="16384" width="9" style="34"/>
  </cols>
  <sheetData>
    <row r="1" spans="1:50" s="33" customFormat="1">
      <c r="A1" s="30" t="s">
        <v>48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0"/>
      <c r="N1" s="31" t="s">
        <v>39</v>
      </c>
      <c r="O1" s="30"/>
      <c r="P1" s="30"/>
      <c r="Q1" s="30"/>
      <c r="R1" s="30"/>
      <c r="S1" s="32"/>
      <c r="T1" s="32"/>
      <c r="U1" s="32"/>
      <c r="V1" s="32"/>
      <c r="W1" s="32"/>
      <c r="X1" s="32"/>
      <c r="Y1" s="31" t="s">
        <v>40</v>
      </c>
      <c r="Z1" s="32"/>
      <c r="AA1" s="32"/>
      <c r="AB1" s="32"/>
      <c r="AC1" s="32"/>
      <c r="AD1" s="32"/>
      <c r="AE1" s="30"/>
      <c r="AF1" s="30"/>
      <c r="AG1" s="30"/>
      <c r="AH1" s="32"/>
      <c r="AI1" s="30"/>
      <c r="AJ1" s="31" t="s">
        <v>41</v>
      </c>
      <c r="AK1" s="32"/>
      <c r="AL1" s="32"/>
      <c r="AM1" s="32"/>
      <c r="AN1" s="32"/>
      <c r="AO1" s="32"/>
      <c r="AP1" s="31" t="s">
        <v>42</v>
      </c>
      <c r="AQ1" s="32"/>
      <c r="AR1" s="32"/>
      <c r="AS1" s="32"/>
      <c r="AT1" s="32"/>
      <c r="AU1" s="32"/>
      <c r="AV1" s="30"/>
      <c r="AW1" s="30"/>
      <c r="AX1" s="30"/>
    </row>
    <row r="2" spans="1:50" s="33" customFormat="1" ht="13.8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1:50" ht="20.100000000000001" customHeight="1">
      <c r="A3" s="69"/>
      <c r="B3" s="77" t="s">
        <v>47</v>
      </c>
      <c r="C3" s="77"/>
      <c r="D3" s="77"/>
      <c r="E3" s="77"/>
      <c r="F3" s="78"/>
      <c r="G3" s="71" t="s">
        <v>43</v>
      </c>
      <c r="H3" s="72"/>
      <c r="I3" s="72"/>
      <c r="J3" s="72"/>
      <c r="K3" s="73"/>
      <c r="L3" s="79"/>
      <c r="M3" s="74" t="s">
        <v>44</v>
      </c>
      <c r="N3" s="75"/>
      <c r="O3" s="75"/>
      <c r="P3" s="75"/>
      <c r="Q3" s="76"/>
      <c r="R3" s="71" t="s">
        <v>45</v>
      </c>
      <c r="S3" s="72"/>
      <c r="T3" s="72"/>
      <c r="U3" s="72"/>
      <c r="V3" s="73"/>
      <c r="W3" s="79"/>
      <c r="X3" s="74" t="s">
        <v>46</v>
      </c>
      <c r="Y3" s="75"/>
      <c r="Z3" s="75"/>
      <c r="AA3" s="75"/>
      <c r="AB3" s="76"/>
      <c r="AC3" s="74" t="s">
        <v>30</v>
      </c>
      <c r="AD3" s="75"/>
      <c r="AE3" s="75"/>
      <c r="AF3" s="75"/>
      <c r="AG3" s="76"/>
      <c r="AH3" s="79"/>
      <c r="AI3" s="74" t="s">
        <v>31</v>
      </c>
      <c r="AJ3" s="75"/>
      <c r="AK3" s="75"/>
      <c r="AL3" s="75"/>
      <c r="AM3" s="76"/>
      <c r="AN3" s="79"/>
      <c r="AO3" s="81" t="s">
        <v>38</v>
      </c>
      <c r="AP3" s="82"/>
      <c r="AQ3" s="82"/>
      <c r="AR3" s="83"/>
      <c r="AS3" s="84"/>
      <c r="AT3" s="81" t="s">
        <v>32</v>
      </c>
      <c r="AU3" s="82"/>
      <c r="AV3" s="82"/>
      <c r="AW3" s="83"/>
      <c r="AX3" s="84"/>
    </row>
    <row r="4" spans="1:50" ht="20.100000000000001" customHeight="1">
      <c r="A4" s="70"/>
      <c r="B4" s="12" t="s">
        <v>49</v>
      </c>
      <c r="C4" s="16" t="s">
        <v>50</v>
      </c>
      <c r="D4" s="16" t="s">
        <v>51</v>
      </c>
      <c r="E4" s="4" t="s">
        <v>52</v>
      </c>
      <c r="F4" s="39" t="s">
        <v>61</v>
      </c>
      <c r="G4" s="16" t="s">
        <v>49</v>
      </c>
      <c r="H4" s="16" t="s">
        <v>50</v>
      </c>
      <c r="I4" s="16" t="s">
        <v>51</v>
      </c>
      <c r="J4" s="4" t="s">
        <v>52</v>
      </c>
      <c r="K4" s="39" t="s">
        <v>54</v>
      </c>
      <c r="L4" s="80"/>
      <c r="M4" s="4" t="s">
        <v>55</v>
      </c>
      <c r="N4" s="12" t="s">
        <v>50</v>
      </c>
      <c r="O4" s="16" t="s">
        <v>51</v>
      </c>
      <c r="P4" s="4" t="s">
        <v>52</v>
      </c>
      <c r="Q4" s="39" t="s">
        <v>54</v>
      </c>
      <c r="R4" s="4" t="s">
        <v>49</v>
      </c>
      <c r="S4" s="12" t="s">
        <v>50</v>
      </c>
      <c r="T4" s="16" t="s">
        <v>51</v>
      </c>
      <c r="U4" s="4" t="s">
        <v>52</v>
      </c>
      <c r="V4" s="39" t="s">
        <v>54</v>
      </c>
      <c r="W4" s="80"/>
      <c r="X4" s="4" t="s">
        <v>49</v>
      </c>
      <c r="Y4" s="12" t="s">
        <v>50</v>
      </c>
      <c r="Z4" s="16" t="s">
        <v>51</v>
      </c>
      <c r="AA4" s="4" t="s">
        <v>52</v>
      </c>
      <c r="AB4" s="39" t="s">
        <v>54</v>
      </c>
      <c r="AC4" s="4" t="s">
        <v>49</v>
      </c>
      <c r="AD4" s="12" t="s">
        <v>50</v>
      </c>
      <c r="AE4" s="16" t="s">
        <v>51</v>
      </c>
      <c r="AF4" s="4" t="s">
        <v>52</v>
      </c>
      <c r="AG4" s="39" t="s">
        <v>54</v>
      </c>
      <c r="AH4" s="80"/>
      <c r="AI4" s="4" t="s">
        <v>50</v>
      </c>
      <c r="AJ4" s="12" t="s">
        <v>51</v>
      </c>
      <c r="AK4" s="16" t="s">
        <v>52</v>
      </c>
      <c r="AL4" s="4" t="s">
        <v>54</v>
      </c>
      <c r="AM4" s="39" t="s">
        <v>57</v>
      </c>
      <c r="AN4" s="80"/>
      <c r="AO4" s="4" t="s">
        <v>49</v>
      </c>
      <c r="AP4" s="16" t="s">
        <v>50</v>
      </c>
      <c r="AQ4" s="16" t="s">
        <v>51</v>
      </c>
      <c r="AR4" s="4" t="s">
        <v>52</v>
      </c>
      <c r="AS4" s="39" t="s">
        <v>54</v>
      </c>
      <c r="AT4" s="4" t="s">
        <v>49</v>
      </c>
      <c r="AU4" s="16" t="s">
        <v>50</v>
      </c>
      <c r="AV4" s="16" t="s">
        <v>51</v>
      </c>
      <c r="AW4" s="4" t="s">
        <v>52</v>
      </c>
      <c r="AX4" s="39" t="s">
        <v>54</v>
      </c>
    </row>
    <row r="5" spans="1:50" ht="20.100000000000001" customHeight="1">
      <c r="A5" s="8" t="s">
        <v>0</v>
      </c>
      <c r="B5" s="17">
        <v>298305</v>
      </c>
      <c r="C5" s="17">
        <v>292958</v>
      </c>
      <c r="D5" s="17">
        <v>292487</v>
      </c>
      <c r="E5" s="57">
        <v>292285</v>
      </c>
      <c r="F5" s="54">
        <v>293452</v>
      </c>
      <c r="G5" s="13">
        <v>130242</v>
      </c>
      <c r="H5" s="17">
        <v>123318</v>
      </c>
      <c r="I5" s="17">
        <v>120258</v>
      </c>
      <c r="J5" s="1">
        <v>117086</v>
      </c>
      <c r="K5" s="40">
        <v>117565</v>
      </c>
      <c r="L5" s="9" t="s">
        <v>0</v>
      </c>
      <c r="M5" s="1">
        <v>1192.9148321898508</v>
      </c>
      <c r="N5" s="13">
        <v>1153.2627006143384</v>
      </c>
      <c r="O5" s="17">
        <v>1126.4568086880399</v>
      </c>
      <c r="P5" s="1">
        <v>1098</v>
      </c>
      <c r="Q5" s="40">
        <v>1095</v>
      </c>
      <c r="R5" s="3">
        <v>21757</v>
      </c>
      <c r="S5" s="20">
        <v>21004</v>
      </c>
      <c r="T5" s="37">
        <v>19928</v>
      </c>
      <c r="U5" s="45">
        <v>20501</v>
      </c>
      <c r="V5" s="43">
        <v>21036</v>
      </c>
      <c r="W5" s="9" t="s">
        <v>0</v>
      </c>
      <c r="X5" s="2">
        <v>72.935418447562057</v>
      </c>
      <c r="Y5" s="21">
        <v>71.696284108984912</v>
      </c>
      <c r="Z5" s="21">
        <v>68.132942660699456</v>
      </c>
      <c r="AA5" s="2">
        <v>70.099999999999994</v>
      </c>
      <c r="AB5" s="47">
        <f>ROUND((V5*1000)/F5,3)</f>
        <v>71.685000000000002</v>
      </c>
      <c r="AC5" s="2">
        <v>16.752003818997974</v>
      </c>
      <c r="AD5" s="21">
        <v>17.080449862162624</v>
      </c>
      <c r="AE5" s="21">
        <v>16.618022315248755</v>
      </c>
      <c r="AF5" s="2">
        <v>17.5</v>
      </c>
      <c r="AG5" s="47">
        <f>ROUND(V5/K5,4)*100</f>
        <v>17.89</v>
      </c>
      <c r="AH5" s="9" t="s">
        <v>0</v>
      </c>
      <c r="AI5" s="17">
        <v>100135</v>
      </c>
      <c r="AJ5" s="17">
        <v>98416</v>
      </c>
      <c r="AK5" s="1">
        <v>94753</v>
      </c>
      <c r="AL5" s="13">
        <v>94753</v>
      </c>
      <c r="AM5" s="62">
        <v>106264</v>
      </c>
      <c r="AN5" s="9" t="s">
        <v>0</v>
      </c>
      <c r="AO5" s="24">
        <v>354.49958934647424</v>
      </c>
      <c r="AP5" s="25">
        <v>341.77595423234732</v>
      </c>
      <c r="AQ5" s="25">
        <v>333.60457045954178</v>
      </c>
      <c r="AR5" s="24">
        <v>322.39999999999998</v>
      </c>
      <c r="AS5" s="50">
        <v>360.8</v>
      </c>
      <c r="AT5" s="24">
        <v>52.432912622986542</v>
      </c>
      <c r="AU5" s="25">
        <v>49.880870295400705</v>
      </c>
      <c r="AV5" s="25">
        <v>49.868883061469404</v>
      </c>
      <c r="AW5" s="24">
        <v>46.8</v>
      </c>
      <c r="AX5" s="50">
        <v>46.4</v>
      </c>
    </row>
    <row r="6" spans="1:50" ht="20.100000000000001" customHeight="1">
      <c r="A6" s="8" t="s">
        <v>1</v>
      </c>
      <c r="B6" s="17">
        <v>62907</v>
      </c>
      <c r="C6" s="17">
        <v>61854</v>
      </c>
      <c r="D6" s="17">
        <v>61006</v>
      </c>
      <c r="E6" s="57">
        <v>60328</v>
      </c>
      <c r="F6" s="54">
        <v>58893</v>
      </c>
      <c r="G6" s="13">
        <v>24880</v>
      </c>
      <c r="H6" s="17">
        <v>24581</v>
      </c>
      <c r="I6" s="17">
        <v>22186</v>
      </c>
      <c r="J6" s="1">
        <v>22359</v>
      </c>
      <c r="K6" s="40">
        <v>21907</v>
      </c>
      <c r="L6" s="9" t="s">
        <v>1</v>
      </c>
      <c r="M6" s="1">
        <v>1081</v>
      </c>
      <c r="N6" s="13">
        <v>1089</v>
      </c>
      <c r="O6" s="17">
        <v>996</v>
      </c>
      <c r="P6" s="1">
        <v>1015</v>
      </c>
      <c r="Q6" s="40">
        <v>1016</v>
      </c>
      <c r="R6" s="1">
        <v>3540</v>
      </c>
      <c r="S6" s="13">
        <v>3631</v>
      </c>
      <c r="T6" s="38">
        <v>3877</v>
      </c>
      <c r="U6" s="46">
        <v>3687</v>
      </c>
      <c r="V6" s="44">
        <v>3532</v>
      </c>
      <c r="W6" s="9" t="s">
        <v>1</v>
      </c>
      <c r="X6" s="2">
        <v>56.3</v>
      </c>
      <c r="Y6" s="21">
        <v>58.7</v>
      </c>
      <c r="Z6" s="21">
        <v>63.6</v>
      </c>
      <c r="AA6" s="2">
        <v>61.1</v>
      </c>
      <c r="AB6" s="47">
        <f t="shared" ref="AB6:AB38" si="0">ROUND((V6*1000)/F6,3)</f>
        <v>59.972999999999999</v>
      </c>
      <c r="AC6" s="2">
        <v>14.2</v>
      </c>
      <c r="AD6" s="21">
        <v>14.8</v>
      </c>
      <c r="AE6" s="21">
        <v>17.5</v>
      </c>
      <c r="AF6" s="2">
        <v>16.5</v>
      </c>
      <c r="AG6" s="47">
        <f t="shared" ref="AG6:AG39" si="1">ROUND(V6/K6,4)*100</f>
        <v>16.12</v>
      </c>
      <c r="AH6" s="9" t="s">
        <v>1</v>
      </c>
      <c r="AI6" s="17">
        <v>20953</v>
      </c>
      <c r="AJ6" s="17">
        <v>18309</v>
      </c>
      <c r="AK6" s="1">
        <v>18649</v>
      </c>
      <c r="AL6" s="13">
        <v>18649</v>
      </c>
      <c r="AM6" s="62">
        <v>19942</v>
      </c>
      <c r="AN6" s="9" t="s">
        <v>1</v>
      </c>
      <c r="AO6" s="24">
        <v>321.60000000000002</v>
      </c>
      <c r="AP6" s="25">
        <v>319</v>
      </c>
      <c r="AQ6" s="25">
        <v>280.89999999999998</v>
      </c>
      <c r="AR6" s="24">
        <v>292.5</v>
      </c>
      <c r="AS6" s="50">
        <v>322.60000000000002</v>
      </c>
      <c r="AT6" s="24">
        <v>45.3</v>
      </c>
      <c r="AU6" s="25">
        <v>47.4</v>
      </c>
      <c r="AV6" s="25">
        <v>41.7</v>
      </c>
      <c r="AW6" s="24">
        <v>40.799999999999997</v>
      </c>
      <c r="AX6" s="50">
        <v>41.5</v>
      </c>
    </row>
    <row r="7" spans="1:50" ht="20.100000000000001" customHeight="1">
      <c r="A7" s="8" t="s">
        <v>2</v>
      </c>
      <c r="B7" s="17">
        <v>42294</v>
      </c>
      <c r="C7" s="17">
        <v>41760</v>
      </c>
      <c r="D7" s="17">
        <v>41280</v>
      </c>
      <c r="E7" s="57">
        <v>40896</v>
      </c>
      <c r="F7" s="54">
        <v>39461</v>
      </c>
      <c r="G7" s="13">
        <v>11865</v>
      </c>
      <c r="H7" s="17">
        <v>11632</v>
      </c>
      <c r="I7" s="17">
        <v>11157</v>
      </c>
      <c r="J7" s="1">
        <v>10648</v>
      </c>
      <c r="K7" s="40">
        <v>10098</v>
      </c>
      <c r="L7" s="9" t="s">
        <v>2</v>
      </c>
      <c r="M7" s="1">
        <v>766.49247616411901</v>
      </c>
      <c r="N7" s="13">
        <v>763.13441452789584</v>
      </c>
      <c r="O7" s="17">
        <v>740.48263778273326</v>
      </c>
      <c r="P7" s="1">
        <v>713</v>
      </c>
      <c r="Q7" s="40">
        <v>699</v>
      </c>
      <c r="R7" s="1">
        <v>2972</v>
      </c>
      <c r="S7" s="13">
        <v>2702</v>
      </c>
      <c r="T7" s="38">
        <v>2488</v>
      </c>
      <c r="U7" s="46">
        <v>2151</v>
      </c>
      <c r="V7" s="44">
        <v>2297</v>
      </c>
      <c r="W7" s="9" t="s">
        <v>2</v>
      </c>
      <c r="X7" s="2">
        <v>70.270014659289728</v>
      </c>
      <c r="Y7" s="21">
        <v>64.703065134099617</v>
      </c>
      <c r="Z7" s="21">
        <v>60.271317829457359</v>
      </c>
      <c r="AA7" s="2">
        <v>52.6</v>
      </c>
      <c r="AB7" s="47">
        <f t="shared" si="0"/>
        <v>58.209000000000003</v>
      </c>
      <c r="AC7" s="2">
        <v>25.069590889919862</v>
      </c>
      <c r="AD7" s="21">
        <v>23.229023383768912</v>
      </c>
      <c r="AE7" s="21">
        <v>22.299901407188312</v>
      </c>
      <c r="AF7" s="2">
        <v>20.2</v>
      </c>
      <c r="AG7" s="47">
        <f t="shared" si="1"/>
        <v>22.75</v>
      </c>
      <c r="AH7" s="9" t="s">
        <v>2</v>
      </c>
      <c r="AI7" s="17">
        <v>8930</v>
      </c>
      <c r="AJ7" s="17">
        <v>8669</v>
      </c>
      <c r="AK7" s="1">
        <v>8497</v>
      </c>
      <c r="AL7" s="13">
        <v>8497</v>
      </c>
      <c r="AM7" s="62">
        <v>8582</v>
      </c>
      <c r="AN7" s="9" t="s">
        <v>2</v>
      </c>
      <c r="AO7" s="24">
        <v>232.13694613893225</v>
      </c>
      <c r="AP7" s="25">
        <v>235.05747126436782</v>
      </c>
      <c r="AQ7" s="25">
        <v>229.67538759689924</v>
      </c>
      <c r="AR7" s="24">
        <v>223.5</v>
      </c>
      <c r="AS7" s="50">
        <v>242.4</v>
      </c>
      <c r="AT7" s="24">
        <v>23.312999479831653</v>
      </c>
      <c r="AU7" s="25">
        <v>23.874521072796934</v>
      </c>
      <c r="AV7" s="25">
        <v>22.843992248062015</v>
      </c>
      <c r="AW7" s="24">
        <v>20.5</v>
      </c>
      <c r="AX7" s="50">
        <v>30.4</v>
      </c>
    </row>
    <row r="8" spans="1:50" ht="20.100000000000001" customHeight="1">
      <c r="A8" s="8" t="s">
        <v>3</v>
      </c>
      <c r="B8" s="17">
        <v>105065</v>
      </c>
      <c r="C8" s="17">
        <v>104768</v>
      </c>
      <c r="D8" s="17">
        <v>104462</v>
      </c>
      <c r="E8" s="57">
        <v>102999</v>
      </c>
      <c r="F8" s="54">
        <v>101693</v>
      </c>
      <c r="G8" s="13">
        <v>39744</v>
      </c>
      <c r="H8" s="17">
        <v>37716</v>
      </c>
      <c r="I8" s="17">
        <v>36382</v>
      </c>
      <c r="J8" s="1">
        <v>35831</v>
      </c>
      <c r="K8" s="40">
        <v>36806</v>
      </c>
      <c r="L8" s="9" t="s">
        <v>3</v>
      </c>
      <c r="M8" s="1">
        <v>1033.5522194301266</v>
      </c>
      <c r="N8" s="13">
        <v>986.28881766679763</v>
      </c>
      <c r="O8" s="17">
        <v>954.19111570491771</v>
      </c>
      <c r="P8" s="1">
        <v>953</v>
      </c>
      <c r="Q8" s="40">
        <v>989</v>
      </c>
      <c r="R8" s="1">
        <v>6536</v>
      </c>
      <c r="S8" s="13">
        <v>6169</v>
      </c>
      <c r="T8" s="38">
        <v>5991</v>
      </c>
      <c r="U8" s="46">
        <v>5775</v>
      </c>
      <c r="V8" s="44">
        <v>5544</v>
      </c>
      <c r="W8" s="9" t="s">
        <v>3</v>
      </c>
      <c r="X8" s="2">
        <v>62.209108647028032</v>
      </c>
      <c r="Y8" s="21">
        <v>58.882483200977397</v>
      </c>
      <c r="Z8" s="21">
        <v>57.350998449196837</v>
      </c>
      <c r="AA8" s="2">
        <v>56.1</v>
      </c>
      <c r="AB8" s="47">
        <f t="shared" si="0"/>
        <v>54.517000000000003</v>
      </c>
      <c r="AC8" s="2">
        <v>16.4692838784458</v>
      </c>
      <c r="AD8" s="21">
        <v>16.41477302964185</v>
      </c>
      <c r="AE8" s="21">
        <v>16.442980650473444</v>
      </c>
      <c r="AF8" s="2">
        <v>16.100000000000001</v>
      </c>
      <c r="AG8" s="47">
        <f t="shared" si="1"/>
        <v>15.06</v>
      </c>
      <c r="AH8" s="9" t="s">
        <v>3</v>
      </c>
      <c r="AI8" s="17">
        <v>31391</v>
      </c>
      <c r="AJ8" s="17">
        <v>30443</v>
      </c>
      <c r="AK8" s="1">
        <v>30130</v>
      </c>
      <c r="AL8" s="13">
        <v>30130</v>
      </c>
      <c r="AM8" s="62">
        <v>32861</v>
      </c>
      <c r="AN8" s="9" t="s">
        <v>3</v>
      </c>
      <c r="AO8" s="24">
        <v>305.95345738352449</v>
      </c>
      <c r="AP8" s="25">
        <v>292.36980757483201</v>
      </c>
      <c r="AQ8" s="25">
        <v>284.52451609197607</v>
      </c>
      <c r="AR8" s="24">
        <v>285.3</v>
      </c>
      <c r="AS8" s="50">
        <v>312.3</v>
      </c>
      <c r="AT8" s="24">
        <v>43.687241231618522</v>
      </c>
      <c r="AU8" s="25">
        <v>42.789783139890041</v>
      </c>
      <c r="AV8" s="25">
        <v>40.636786582680784</v>
      </c>
      <c r="AW8" s="24">
        <v>42.6</v>
      </c>
      <c r="AX8" s="50">
        <v>48.1</v>
      </c>
    </row>
    <row r="9" spans="1:50" ht="20.100000000000001" customHeight="1">
      <c r="A9" s="8" t="s">
        <v>4</v>
      </c>
      <c r="B9" s="17">
        <v>93762</v>
      </c>
      <c r="C9" s="17">
        <v>93992</v>
      </c>
      <c r="D9" s="17">
        <v>93195</v>
      </c>
      <c r="E9" s="58">
        <v>93061</v>
      </c>
      <c r="F9" s="55">
        <v>93505</v>
      </c>
      <c r="G9" s="13">
        <v>30175</v>
      </c>
      <c r="H9" s="17">
        <v>29520</v>
      </c>
      <c r="I9" s="17">
        <v>26238</v>
      </c>
      <c r="J9" s="1">
        <v>26677</v>
      </c>
      <c r="K9" s="40">
        <v>28081</v>
      </c>
      <c r="L9" s="9" t="s">
        <v>4</v>
      </c>
      <c r="M9" s="1">
        <v>879.30457105497783</v>
      </c>
      <c r="N9" s="13">
        <v>860.463787649663</v>
      </c>
      <c r="O9" s="17">
        <v>771.33892920059361</v>
      </c>
      <c r="P9" s="1">
        <v>785</v>
      </c>
      <c r="Q9" s="40">
        <v>821</v>
      </c>
      <c r="R9" s="1">
        <v>6870</v>
      </c>
      <c r="S9" s="13">
        <v>6925</v>
      </c>
      <c r="T9" s="38">
        <v>6509</v>
      </c>
      <c r="U9" s="46">
        <v>6717</v>
      </c>
      <c r="V9" s="44">
        <v>7018</v>
      </c>
      <c r="W9" s="9" t="s">
        <v>4</v>
      </c>
      <c r="X9" s="2">
        <v>73.270621360465867</v>
      </c>
      <c r="Y9" s="21">
        <v>73.676483104945106</v>
      </c>
      <c r="Z9" s="21">
        <v>69.842802725468104</v>
      </c>
      <c r="AA9" s="2">
        <v>72.2</v>
      </c>
      <c r="AB9" s="47">
        <f t="shared" si="0"/>
        <v>75.055000000000007</v>
      </c>
      <c r="AC9" s="2">
        <v>22.767191383595691</v>
      </c>
      <c r="AD9" s="21">
        <v>23.450728073145953</v>
      </c>
      <c r="AE9" s="21">
        <v>24.807531061818736</v>
      </c>
      <c r="AF9" s="2">
        <v>25.2</v>
      </c>
      <c r="AG9" s="47">
        <f t="shared" si="1"/>
        <v>24.990000000000002</v>
      </c>
      <c r="AH9" s="9" t="s">
        <v>4</v>
      </c>
      <c r="AI9" s="17">
        <v>22605</v>
      </c>
      <c r="AJ9" s="17">
        <v>19729</v>
      </c>
      <c r="AK9" s="1">
        <v>19960</v>
      </c>
      <c r="AL9" s="13">
        <v>19960</v>
      </c>
      <c r="AM9" s="62">
        <v>26509</v>
      </c>
      <c r="AN9" s="9" t="s">
        <v>4</v>
      </c>
      <c r="AO9" s="24">
        <v>241.53708325334358</v>
      </c>
      <c r="AP9" s="25">
        <v>232.31764405481317</v>
      </c>
      <c r="AQ9" s="25">
        <v>206.87805139760718</v>
      </c>
      <c r="AR9" s="24">
        <v>208.9</v>
      </c>
      <c r="AS9" s="50">
        <v>276.3</v>
      </c>
      <c r="AT9" s="24">
        <v>33.649026257972309</v>
      </c>
      <c r="AU9" s="25">
        <v>35.726444803813088</v>
      </c>
      <c r="AV9" s="25">
        <v>26.900584795321638</v>
      </c>
      <c r="AW9" s="24">
        <v>27.7</v>
      </c>
      <c r="AX9" s="50">
        <v>35</v>
      </c>
    </row>
    <row r="10" spans="1:50" ht="20.100000000000001" customHeight="1">
      <c r="A10" s="8" t="s">
        <v>5</v>
      </c>
      <c r="B10" s="17">
        <v>39467</v>
      </c>
      <c r="C10" s="17">
        <v>39033</v>
      </c>
      <c r="D10" s="17">
        <v>38593</v>
      </c>
      <c r="E10" s="58">
        <v>38216</v>
      </c>
      <c r="F10" s="55">
        <v>37905</v>
      </c>
      <c r="G10" s="13">
        <v>14674</v>
      </c>
      <c r="H10" s="17">
        <v>14373</v>
      </c>
      <c r="I10" s="17">
        <v>14054</v>
      </c>
      <c r="J10" s="1">
        <v>13922</v>
      </c>
      <c r="K10" s="40">
        <v>13606</v>
      </c>
      <c r="L10" s="9" t="s">
        <v>5</v>
      </c>
      <c r="M10" s="1">
        <v>1015.8587218401041</v>
      </c>
      <c r="N10" s="13">
        <v>1008.840780667149</v>
      </c>
      <c r="O10" s="17">
        <v>997.69672191954749</v>
      </c>
      <c r="P10" s="1">
        <v>998</v>
      </c>
      <c r="Q10" s="40">
        <v>981</v>
      </c>
      <c r="R10" s="1">
        <v>1678</v>
      </c>
      <c r="S10" s="13">
        <v>1645</v>
      </c>
      <c r="T10" s="38">
        <v>1634</v>
      </c>
      <c r="U10" s="46">
        <v>1491</v>
      </c>
      <c r="V10" s="44">
        <v>1570</v>
      </c>
      <c r="W10" s="9" t="s">
        <v>5</v>
      </c>
      <c r="X10" s="2">
        <v>42.516532799554057</v>
      </c>
      <c r="Y10" s="21">
        <v>42.143827018164117</v>
      </c>
      <c r="Z10" s="21">
        <v>42.339284326173143</v>
      </c>
      <c r="AA10" s="2">
        <v>39</v>
      </c>
      <c r="AB10" s="47">
        <f t="shared" si="0"/>
        <v>41.418999999999997</v>
      </c>
      <c r="AC10" s="2">
        <v>11.43519149516151</v>
      </c>
      <c r="AD10" s="21">
        <v>11.445070618520838</v>
      </c>
      <c r="AE10" s="21">
        <v>11.626583179166074</v>
      </c>
      <c r="AF10" s="2">
        <v>10.7</v>
      </c>
      <c r="AG10" s="47">
        <f t="shared" si="1"/>
        <v>11.540000000000001</v>
      </c>
      <c r="AH10" s="9" t="s">
        <v>5</v>
      </c>
      <c r="AI10" s="17">
        <v>12727</v>
      </c>
      <c r="AJ10" s="17">
        <v>12310</v>
      </c>
      <c r="AK10" s="1">
        <v>12295</v>
      </c>
      <c r="AL10" s="13">
        <v>12295</v>
      </c>
      <c r="AM10" s="62">
        <v>13200</v>
      </c>
      <c r="AN10" s="9" t="s">
        <v>5</v>
      </c>
      <c r="AO10" s="24">
        <v>318.975346492006</v>
      </c>
      <c r="AP10" s="25">
        <v>314.47749340301795</v>
      </c>
      <c r="AQ10" s="25">
        <v>307.95740160132669</v>
      </c>
      <c r="AR10" s="24">
        <v>308.60000000000002</v>
      </c>
      <c r="AS10" s="50">
        <v>336.8</v>
      </c>
      <c r="AT10" s="24">
        <v>49.028302125826642</v>
      </c>
      <c r="AU10" s="25">
        <v>52.801475674429334</v>
      </c>
      <c r="AV10" s="25">
        <v>49.490840307827845</v>
      </c>
      <c r="AW10" s="24">
        <v>55.7</v>
      </c>
      <c r="AX10" s="50">
        <v>53.1</v>
      </c>
    </row>
    <row r="11" spans="1:50" ht="20.100000000000001" customHeight="1">
      <c r="A11" s="8" t="s">
        <v>6</v>
      </c>
      <c r="B11" s="17">
        <v>31637</v>
      </c>
      <c r="C11" s="17">
        <v>31187</v>
      </c>
      <c r="D11" s="17">
        <v>30690</v>
      </c>
      <c r="E11" s="58">
        <v>30335</v>
      </c>
      <c r="F11" s="55">
        <v>29746</v>
      </c>
      <c r="G11" s="13">
        <v>9991</v>
      </c>
      <c r="H11" s="17">
        <v>9663</v>
      </c>
      <c r="I11" s="17">
        <v>9453</v>
      </c>
      <c r="J11" s="1">
        <v>9307</v>
      </c>
      <c r="K11" s="40">
        <v>9942</v>
      </c>
      <c r="L11" s="9" t="s">
        <v>6</v>
      </c>
      <c r="M11" s="1">
        <v>862.84458727598303</v>
      </c>
      <c r="N11" s="13">
        <v>848.87846226760257</v>
      </c>
      <c r="O11" s="17">
        <v>843.87846650330084</v>
      </c>
      <c r="P11" s="1">
        <v>841</v>
      </c>
      <c r="Q11" s="40">
        <v>913</v>
      </c>
      <c r="R11" s="1">
        <v>1923</v>
      </c>
      <c r="S11" s="13">
        <v>1827</v>
      </c>
      <c r="T11" s="38">
        <v>1719</v>
      </c>
      <c r="U11" s="46">
        <v>1622</v>
      </c>
      <c r="V11" s="44">
        <v>1953</v>
      </c>
      <c r="W11" s="9" t="s">
        <v>6</v>
      </c>
      <c r="X11" s="2">
        <v>60.783260106836934</v>
      </c>
      <c r="Y11" s="21">
        <v>58.58210151665758</v>
      </c>
      <c r="Z11" s="21">
        <v>56.011730205278596</v>
      </c>
      <c r="AA11" s="2">
        <v>53.5</v>
      </c>
      <c r="AB11" s="47">
        <f t="shared" si="0"/>
        <v>65.656000000000006</v>
      </c>
      <c r="AC11" s="2">
        <v>19.247322590331297</v>
      </c>
      <c r="AD11" s="21">
        <v>18.907171685811861</v>
      </c>
      <c r="AE11" s="21">
        <v>18.184703268803553</v>
      </c>
      <c r="AF11" s="2">
        <v>17.399999999999999</v>
      </c>
      <c r="AG11" s="47">
        <f t="shared" si="1"/>
        <v>19.64</v>
      </c>
      <c r="AH11" s="9" t="s">
        <v>6</v>
      </c>
      <c r="AI11" s="17">
        <v>7836</v>
      </c>
      <c r="AJ11" s="17">
        <v>7734</v>
      </c>
      <c r="AK11" s="1">
        <v>7685</v>
      </c>
      <c r="AL11" s="13">
        <v>7685</v>
      </c>
      <c r="AM11" s="62">
        <v>8484</v>
      </c>
      <c r="AN11" s="9" t="s">
        <v>6</v>
      </c>
      <c r="AO11" s="24">
        <v>248.60132123779118</v>
      </c>
      <c r="AP11" s="25">
        <v>244.46083303940745</v>
      </c>
      <c r="AQ11" s="25">
        <v>245.2590420332356</v>
      </c>
      <c r="AR11" s="24">
        <v>245.9</v>
      </c>
      <c r="AS11" s="50">
        <v>278.10000000000002</v>
      </c>
      <c r="AT11" s="24">
        <v>32.556816385877298</v>
      </c>
      <c r="AU11" s="25">
        <v>31.487478757174461</v>
      </c>
      <c r="AV11" s="25">
        <v>31.801889866405997</v>
      </c>
      <c r="AW11" s="24">
        <v>31.7</v>
      </c>
      <c r="AX11" s="50">
        <v>33.700000000000003</v>
      </c>
    </row>
    <row r="12" spans="1:50" ht="20.100000000000001" customHeight="1">
      <c r="A12" s="8" t="s">
        <v>7</v>
      </c>
      <c r="B12" s="17">
        <v>124103</v>
      </c>
      <c r="C12" s="17">
        <v>122834</v>
      </c>
      <c r="D12" s="17">
        <v>121535</v>
      </c>
      <c r="E12" s="58">
        <v>120215</v>
      </c>
      <c r="F12" s="55">
        <v>128571</v>
      </c>
      <c r="G12" s="13">
        <v>38642</v>
      </c>
      <c r="H12" s="17">
        <v>37701</v>
      </c>
      <c r="I12" s="17">
        <v>36258</v>
      </c>
      <c r="J12" s="1">
        <v>35575</v>
      </c>
      <c r="K12" s="40">
        <v>39473</v>
      </c>
      <c r="L12" s="9" t="s">
        <v>7</v>
      </c>
      <c r="M12" s="1">
        <v>850.73878127585635</v>
      </c>
      <c r="N12" s="13">
        <v>840.8943041739592</v>
      </c>
      <c r="O12" s="17">
        <v>817.3529131638611</v>
      </c>
      <c r="P12" s="1">
        <v>811</v>
      </c>
      <c r="Q12" s="40">
        <v>839</v>
      </c>
      <c r="R12" s="1">
        <v>5732</v>
      </c>
      <c r="S12" s="13">
        <v>5879</v>
      </c>
      <c r="T12" s="38">
        <v>5760</v>
      </c>
      <c r="U12" s="46">
        <v>5622</v>
      </c>
      <c r="V12" s="44">
        <v>6092</v>
      </c>
      <c r="W12" s="9" t="s">
        <v>7</v>
      </c>
      <c r="X12" s="2">
        <v>46.187441077169773</v>
      </c>
      <c r="Y12" s="21">
        <v>47.861341322435159</v>
      </c>
      <c r="Z12" s="21">
        <v>47.393754885423952</v>
      </c>
      <c r="AA12" s="2">
        <v>46.8</v>
      </c>
      <c r="AB12" s="47">
        <f t="shared" si="0"/>
        <v>47.381999999999998</v>
      </c>
      <c r="AC12" s="2">
        <v>14.833984627727027</v>
      </c>
      <c r="AD12" s="21">
        <v>15.59333722348947</v>
      </c>
      <c r="AE12" s="21">
        <v>15.886149263610788</v>
      </c>
      <c r="AF12" s="2">
        <v>15.8</v>
      </c>
      <c r="AG12" s="47">
        <f t="shared" si="1"/>
        <v>15.43</v>
      </c>
      <c r="AH12" s="9" t="s">
        <v>7</v>
      </c>
      <c r="AI12" s="17">
        <v>31820</v>
      </c>
      <c r="AJ12" s="17">
        <v>30498</v>
      </c>
      <c r="AK12" s="1">
        <v>29953</v>
      </c>
      <c r="AL12" s="13">
        <v>29953</v>
      </c>
      <c r="AM12" s="62">
        <v>38043</v>
      </c>
      <c r="AN12" s="9" t="s">
        <v>7</v>
      </c>
      <c r="AO12" s="24">
        <v>254.24848714374352</v>
      </c>
      <c r="AP12" s="25">
        <v>244.67167071006398</v>
      </c>
      <c r="AQ12" s="25">
        <v>239.3796025836179</v>
      </c>
      <c r="AR12" s="24">
        <v>239.6</v>
      </c>
      <c r="AS12" s="50">
        <v>281.60000000000002</v>
      </c>
      <c r="AT12" s="24">
        <v>45.405832252242092</v>
      </c>
      <c r="AU12" s="25">
        <v>48.374228633765895</v>
      </c>
      <c r="AV12" s="25">
        <v>45.550664417657465</v>
      </c>
      <c r="AW12" s="24">
        <v>43</v>
      </c>
      <c r="AX12" s="50">
        <v>48.5</v>
      </c>
    </row>
    <row r="13" spans="1:50" ht="20.100000000000001" customHeight="1">
      <c r="A13" s="8" t="s">
        <v>8</v>
      </c>
      <c r="B13" s="17">
        <v>24976</v>
      </c>
      <c r="C13" s="17">
        <v>24650</v>
      </c>
      <c r="D13" s="17">
        <v>24377</v>
      </c>
      <c r="E13" s="58">
        <v>24214</v>
      </c>
      <c r="F13" s="55">
        <v>21246</v>
      </c>
      <c r="G13" s="13">
        <v>7387</v>
      </c>
      <c r="H13" s="17">
        <v>6985</v>
      </c>
      <c r="I13" s="17">
        <v>6354</v>
      </c>
      <c r="J13" s="1">
        <v>5792</v>
      </c>
      <c r="K13" s="40">
        <v>4434</v>
      </c>
      <c r="L13" s="9" t="s">
        <v>8</v>
      </c>
      <c r="M13" s="1">
        <v>808.09817862306284</v>
      </c>
      <c r="N13" s="13">
        <v>776.34832865597809</v>
      </c>
      <c r="O13" s="17">
        <v>714.12475604390181</v>
      </c>
      <c r="P13" s="1">
        <v>655</v>
      </c>
      <c r="Q13" s="40">
        <v>570</v>
      </c>
      <c r="R13" s="1">
        <v>1456</v>
      </c>
      <c r="S13" s="13">
        <v>1451</v>
      </c>
      <c r="T13" s="38">
        <v>1319</v>
      </c>
      <c r="U13" s="46">
        <v>907</v>
      </c>
      <c r="V13" s="44">
        <v>922</v>
      </c>
      <c r="W13" s="9" t="s">
        <v>8</v>
      </c>
      <c r="X13" s="2">
        <v>58.295964125560538</v>
      </c>
      <c r="Y13" s="21">
        <v>58.864097363083161</v>
      </c>
      <c r="Z13" s="21">
        <v>54.108380850801979</v>
      </c>
      <c r="AA13" s="2">
        <v>37.5</v>
      </c>
      <c r="AB13" s="47">
        <f t="shared" si="0"/>
        <v>43.396000000000001</v>
      </c>
      <c r="AC13" s="2">
        <v>19.710301881684039</v>
      </c>
      <c r="AD13" s="21">
        <v>20.773085182534</v>
      </c>
      <c r="AE13" s="21">
        <v>20.758577274158011</v>
      </c>
      <c r="AF13" s="2">
        <v>15.7</v>
      </c>
      <c r="AG13" s="47">
        <f t="shared" si="1"/>
        <v>20.79</v>
      </c>
      <c r="AH13" s="9" t="s">
        <v>8</v>
      </c>
      <c r="AI13" s="17">
        <v>5534</v>
      </c>
      <c r="AJ13" s="17">
        <v>5035</v>
      </c>
      <c r="AK13" s="1">
        <v>4885</v>
      </c>
      <c r="AL13" s="13">
        <v>4885</v>
      </c>
      <c r="AM13" s="62">
        <v>3634</v>
      </c>
      <c r="AN13" s="9" t="s">
        <v>8</v>
      </c>
      <c r="AO13" s="24">
        <v>223.21428571428572</v>
      </c>
      <c r="AP13" s="25">
        <v>216.63286004056795</v>
      </c>
      <c r="AQ13" s="25">
        <v>201.1322147926324</v>
      </c>
      <c r="AR13" s="24">
        <v>196.4</v>
      </c>
      <c r="AS13" s="50">
        <v>165.2</v>
      </c>
      <c r="AT13" s="24">
        <v>41.359705317104421</v>
      </c>
      <c r="AU13" s="25">
        <v>37.768762677484787</v>
      </c>
      <c r="AV13" s="25">
        <v>30.52057267096033</v>
      </c>
      <c r="AW13" s="24">
        <v>29.5</v>
      </c>
      <c r="AX13" s="50">
        <v>18.600000000000001</v>
      </c>
    </row>
    <row r="14" spans="1:50" ht="20.100000000000001" customHeight="1">
      <c r="A14" s="8" t="s">
        <v>9</v>
      </c>
      <c r="B14" s="17">
        <v>42316</v>
      </c>
      <c r="C14" s="17">
        <v>41532</v>
      </c>
      <c r="D14" s="17">
        <v>40849</v>
      </c>
      <c r="E14" s="58">
        <v>40167</v>
      </c>
      <c r="F14" s="55">
        <v>37973</v>
      </c>
      <c r="G14" s="13">
        <v>18198</v>
      </c>
      <c r="H14" s="17">
        <v>18252</v>
      </c>
      <c r="I14" s="17">
        <v>15527</v>
      </c>
      <c r="J14" s="1">
        <v>15770</v>
      </c>
      <c r="K14" s="40">
        <v>13896</v>
      </c>
      <c r="L14" s="9" t="s">
        <v>9</v>
      </c>
      <c r="M14" s="1">
        <v>1175.0002711837092</v>
      </c>
      <c r="N14" s="13">
        <v>1204.0229088908502</v>
      </c>
      <c r="O14" s="17">
        <v>1041.3896552522035</v>
      </c>
      <c r="P14" s="1">
        <v>1076</v>
      </c>
      <c r="Q14" s="40">
        <v>1000</v>
      </c>
      <c r="R14" s="1">
        <v>5006</v>
      </c>
      <c r="S14" s="13">
        <v>4796</v>
      </c>
      <c r="T14" s="38">
        <v>4034</v>
      </c>
      <c r="U14" s="46">
        <v>3784</v>
      </c>
      <c r="V14" s="44">
        <v>3519</v>
      </c>
      <c r="W14" s="9" t="s">
        <v>9</v>
      </c>
      <c r="X14" s="2">
        <v>118.30040646563947</v>
      </c>
      <c r="Y14" s="21">
        <v>115.47722238274102</v>
      </c>
      <c r="Z14" s="21">
        <v>98.753947465054225</v>
      </c>
      <c r="AA14" s="2">
        <v>94.2</v>
      </c>
      <c r="AB14" s="47">
        <f t="shared" si="0"/>
        <v>92.671000000000006</v>
      </c>
      <c r="AC14" s="2">
        <v>27.508517419496648</v>
      </c>
      <c r="AD14" s="21">
        <v>26.276572430418582</v>
      </c>
      <c r="AE14" s="21">
        <v>25.98055000966059</v>
      </c>
      <c r="AF14" s="2">
        <v>24</v>
      </c>
      <c r="AG14" s="47">
        <f t="shared" si="1"/>
        <v>25.319999999999997</v>
      </c>
      <c r="AH14" s="9" t="s">
        <v>9</v>
      </c>
      <c r="AI14" s="17">
        <v>13456</v>
      </c>
      <c r="AJ14" s="17">
        <v>11493</v>
      </c>
      <c r="AK14" s="1">
        <v>11986</v>
      </c>
      <c r="AL14" s="13">
        <v>11986</v>
      </c>
      <c r="AM14" s="62">
        <v>10849</v>
      </c>
      <c r="AN14" s="9" t="s">
        <v>9</v>
      </c>
      <c r="AO14" s="24">
        <v>372.5777483694111</v>
      </c>
      <c r="AP14" s="25">
        <v>384.90802272946161</v>
      </c>
      <c r="AQ14" s="25">
        <v>329.53071066611176</v>
      </c>
      <c r="AR14" s="24">
        <v>345.2</v>
      </c>
      <c r="AS14" s="50">
        <v>325.2</v>
      </c>
      <c r="AT14" s="24">
        <v>26.349371396162208</v>
      </c>
      <c r="AU14" s="25">
        <v>25.016854473658867</v>
      </c>
      <c r="AV14" s="25">
        <v>22.52197116208475</v>
      </c>
      <c r="AW14" s="24">
        <v>18.100000000000001</v>
      </c>
      <c r="AX14" s="50">
        <v>19.8</v>
      </c>
    </row>
    <row r="15" spans="1:50" ht="20.100000000000001" customHeight="1">
      <c r="A15" s="8" t="s">
        <v>10</v>
      </c>
      <c r="B15" s="17">
        <v>31793</v>
      </c>
      <c r="C15" s="17">
        <v>31344</v>
      </c>
      <c r="D15" s="17">
        <v>30865</v>
      </c>
      <c r="E15" s="58">
        <v>30164</v>
      </c>
      <c r="F15" s="55">
        <v>30097</v>
      </c>
      <c r="G15" s="13">
        <v>12735</v>
      </c>
      <c r="H15" s="17">
        <v>12162</v>
      </c>
      <c r="I15" s="17">
        <v>11516</v>
      </c>
      <c r="J15" s="1">
        <v>11295</v>
      </c>
      <c r="K15" s="40">
        <v>11067</v>
      </c>
      <c r="L15" s="9" t="s">
        <v>10</v>
      </c>
      <c r="M15" s="1">
        <v>1094.4258788794111</v>
      </c>
      <c r="N15" s="13">
        <v>1063.0598502171222</v>
      </c>
      <c r="O15" s="17">
        <v>1022.2156141748535</v>
      </c>
      <c r="P15" s="1">
        <v>1026</v>
      </c>
      <c r="Q15" s="40">
        <v>1005</v>
      </c>
      <c r="R15" s="1">
        <v>1865</v>
      </c>
      <c r="S15" s="13">
        <v>1777</v>
      </c>
      <c r="T15" s="38">
        <v>1701</v>
      </c>
      <c r="U15" s="46">
        <v>1717</v>
      </c>
      <c r="V15" s="44">
        <v>1690</v>
      </c>
      <c r="W15" s="9" t="s">
        <v>10</v>
      </c>
      <c r="X15" s="2">
        <v>58.660711477369233</v>
      </c>
      <c r="Y15" s="21">
        <v>56.693466054109237</v>
      </c>
      <c r="Z15" s="21">
        <v>55.110967114855008</v>
      </c>
      <c r="AA15" s="2">
        <v>56.9</v>
      </c>
      <c r="AB15" s="47">
        <f t="shared" si="0"/>
        <v>56.152000000000001</v>
      </c>
      <c r="AC15" s="2">
        <v>14.644680015704751</v>
      </c>
      <c r="AD15" s="21">
        <v>14.611083703338268</v>
      </c>
      <c r="AE15" s="21">
        <v>14.769471216462621</v>
      </c>
      <c r="AF15" s="2">
        <v>15.2</v>
      </c>
      <c r="AG15" s="47">
        <f t="shared" si="1"/>
        <v>15.27</v>
      </c>
      <c r="AH15" s="9" t="s">
        <v>10</v>
      </c>
      <c r="AI15" s="17">
        <v>10385</v>
      </c>
      <c r="AJ15" s="17">
        <v>9816</v>
      </c>
      <c r="AK15" s="1">
        <v>9607</v>
      </c>
      <c r="AL15" s="13">
        <v>9607</v>
      </c>
      <c r="AM15" s="62">
        <v>10056</v>
      </c>
      <c r="AN15" s="9" t="s">
        <v>10</v>
      </c>
      <c r="AO15" s="24">
        <v>332.65184160035227</v>
      </c>
      <c r="AP15" s="25">
        <v>322.45405819295559</v>
      </c>
      <c r="AQ15" s="25">
        <v>309.02316539769964</v>
      </c>
      <c r="AR15" s="24">
        <v>310</v>
      </c>
      <c r="AS15" s="50">
        <v>324.5</v>
      </c>
      <c r="AT15" s="24">
        <v>41.329852483251031</v>
      </c>
      <c r="AU15" s="25">
        <v>40.167177131189383</v>
      </c>
      <c r="AV15" s="25">
        <v>40.369350396889679</v>
      </c>
      <c r="AW15" s="24">
        <v>39.299999999999997</v>
      </c>
      <c r="AX15" s="50">
        <v>39.299999999999997</v>
      </c>
    </row>
    <row r="16" spans="1:50" ht="20.100000000000001" customHeight="1">
      <c r="A16" s="8" t="s">
        <v>34</v>
      </c>
      <c r="B16" s="17">
        <v>30755</v>
      </c>
      <c r="C16" s="17">
        <v>30512</v>
      </c>
      <c r="D16" s="17">
        <v>29803</v>
      </c>
      <c r="E16" s="58">
        <v>29352</v>
      </c>
      <c r="F16" s="55">
        <v>28974</v>
      </c>
      <c r="G16" s="13">
        <v>10998</v>
      </c>
      <c r="H16" s="17">
        <v>10536</v>
      </c>
      <c r="I16" s="17">
        <v>10483</v>
      </c>
      <c r="J16" s="1">
        <v>10056</v>
      </c>
      <c r="K16" s="40">
        <v>10378</v>
      </c>
      <c r="L16" s="9" t="s">
        <v>34</v>
      </c>
      <c r="M16" s="1">
        <v>977.05024639469536</v>
      </c>
      <c r="N16" s="13">
        <v>946.04593027849819</v>
      </c>
      <c r="O16" s="17">
        <v>963.67976194361245</v>
      </c>
      <c r="P16" s="1">
        <v>939</v>
      </c>
      <c r="Q16" s="40">
        <v>979</v>
      </c>
      <c r="R16" s="1">
        <v>1594</v>
      </c>
      <c r="S16" s="13">
        <v>1451</v>
      </c>
      <c r="T16" s="38">
        <v>1401</v>
      </c>
      <c r="U16" s="46">
        <v>1131</v>
      </c>
      <c r="V16" s="44">
        <v>1320</v>
      </c>
      <c r="W16" s="9" t="s">
        <v>34</v>
      </c>
      <c r="X16" s="2">
        <v>51.828970899040804</v>
      </c>
      <c r="Y16" s="21">
        <v>47.555060304142636</v>
      </c>
      <c r="Z16" s="21">
        <v>47.008690400295272</v>
      </c>
      <c r="AA16" s="2">
        <v>38.5</v>
      </c>
      <c r="AB16" s="47">
        <f t="shared" si="0"/>
        <v>45.558</v>
      </c>
      <c r="AC16" s="2">
        <v>14.493544280778323</v>
      </c>
      <c r="AD16" s="21">
        <v>13.771829916476841</v>
      </c>
      <c r="AE16" s="21">
        <v>13.364494896499094</v>
      </c>
      <c r="AF16" s="2">
        <v>11.2</v>
      </c>
      <c r="AG16" s="47">
        <f t="shared" si="1"/>
        <v>12.72</v>
      </c>
      <c r="AH16" s="9" t="s">
        <v>34</v>
      </c>
      <c r="AI16" s="17">
        <v>9085</v>
      </c>
      <c r="AJ16" s="17">
        <v>9082</v>
      </c>
      <c r="AK16" s="1">
        <v>8925</v>
      </c>
      <c r="AL16" s="13">
        <v>8925</v>
      </c>
      <c r="AM16" s="62">
        <v>10065</v>
      </c>
      <c r="AN16" s="9" t="s">
        <v>34</v>
      </c>
      <c r="AO16" s="24">
        <v>292.37522354088765</v>
      </c>
      <c r="AP16" s="25">
        <v>280.9714210802307</v>
      </c>
      <c r="AQ16" s="25">
        <v>286.58188772942322</v>
      </c>
      <c r="AR16" s="24">
        <v>290.39999999999998</v>
      </c>
      <c r="AS16" s="50">
        <v>332.5</v>
      </c>
      <c r="AT16" s="24">
        <v>47.114290359291175</v>
      </c>
      <c r="AU16" s="25">
        <v>49.816465652857893</v>
      </c>
      <c r="AV16" s="25">
        <v>52.44438479347717</v>
      </c>
      <c r="AW16" s="24">
        <v>47.8</v>
      </c>
      <c r="AX16" s="50">
        <v>50.2</v>
      </c>
    </row>
    <row r="17" spans="1:50" ht="20.100000000000001" customHeight="1">
      <c r="A17" s="8" t="s">
        <v>33</v>
      </c>
      <c r="B17" s="17">
        <v>129565</v>
      </c>
      <c r="C17" s="17">
        <v>128814</v>
      </c>
      <c r="D17" s="17">
        <v>127737</v>
      </c>
      <c r="E17" s="58">
        <v>126567</v>
      </c>
      <c r="F17" s="55">
        <v>125623</v>
      </c>
      <c r="G17" s="13">
        <v>41003</v>
      </c>
      <c r="H17" s="17">
        <v>39663</v>
      </c>
      <c r="I17" s="17">
        <v>37984</v>
      </c>
      <c r="J17" s="1">
        <v>37506</v>
      </c>
      <c r="K17" s="40">
        <v>41524</v>
      </c>
      <c r="L17" s="9" t="s">
        <v>33</v>
      </c>
      <c r="M17" s="1">
        <v>864.66294635749432</v>
      </c>
      <c r="N17" s="13">
        <v>843.58651563228784</v>
      </c>
      <c r="O17" s="17">
        <v>814.68762711397278</v>
      </c>
      <c r="P17" s="1">
        <v>812</v>
      </c>
      <c r="Q17" s="40">
        <v>903</v>
      </c>
      <c r="R17" s="1">
        <v>6854</v>
      </c>
      <c r="S17" s="13">
        <v>6400</v>
      </c>
      <c r="T17" s="38">
        <v>6412</v>
      </c>
      <c r="U17" s="46">
        <v>5996</v>
      </c>
      <c r="V17" s="44">
        <v>6529</v>
      </c>
      <c r="W17" s="9" t="s">
        <v>33</v>
      </c>
      <c r="X17" s="2">
        <v>52.900088758538189</v>
      </c>
      <c r="Y17" s="21">
        <v>49.684040554598106</v>
      </c>
      <c r="Z17" s="21">
        <v>50.196888920203229</v>
      </c>
      <c r="AA17" s="2">
        <v>47.4</v>
      </c>
      <c r="AB17" s="47">
        <f t="shared" si="0"/>
        <v>51.972999999999999</v>
      </c>
      <c r="AC17" s="2">
        <v>16.715442395863818</v>
      </c>
      <c r="AD17" s="21">
        <v>16.136352175886241</v>
      </c>
      <c r="AE17" s="21">
        <v>16.915527884767585</v>
      </c>
      <c r="AF17" s="2">
        <v>16</v>
      </c>
      <c r="AG17" s="47">
        <f t="shared" si="1"/>
        <v>15.72</v>
      </c>
      <c r="AH17" s="9" t="s">
        <v>33</v>
      </c>
      <c r="AI17" s="17">
        <v>33262</v>
      </c>
      <c r="AJ17" s="17">
        <v>31494</v>
      </c>
      <c r="AK17" s="1">
        <v>30807</v>
      </c>
      <c r="AL17" s="13">
        <v>30807</v>
      </c>
      <c r="AM17" s="62">
        <v>36377</v>
      </c>
      <c r="AN17" s="9" t="s">
        <v>33</v>
      </c>
      <c r="AO17" s="24">
        <v>256.36553081464899</v>
      </c>
      <c r="AP17" s="25">
        <v>249.68559318086545</v>
      </c>
      <c r="AQ17" s="25">
        <v>241.84065697487807</v>
      </c>
      <c r="AR17" s="24">
        <v>242.4</v>
      </c>
      <c r="AS17" s="50">
        <v>263.7</v>
      </c>
      <c r="AT17" s="24">
        <v>38.312815961100604</v>
      </c>
      <c r="AU17" s="25">
        <v>38.792367289269798</v>
      </c>
      <c r="AV17" s="25">
        <v>32.77045805052569</v>
      </c>
      <c r="AW17" s="24">
        <v>28.7</v>
      </c>
      <c r="AX17" s="50">
        <v>54.1</v>
      </c>
    </row>
    <row r="18" spans="1:50" ht="20.100000000000001" customHeight="1">
      <c r="A18" s="8" t="s">
        <v>11</v>
      </c>
      <c r="B18" s="17">
        <v>19029</v>
      </c>
      <c r="C18" s="17">
        <v>18842</v>
      </c>
      <c r="D18" s="17">
        <v>18628</v>
      </c>
      <c r="E18" s="58">
        <v>18392</v>
      </c>
      <c r="F18" s="55">
        <v>18204</v>
      </c>
      <c r="G18" s="13">
        <v>7012</v>
      </c>
      <c r="H18" s="17">
        <v>6689</v>
      </c>
      <c r="I18" s="17">
        <v>6456</v>
      </c>
      <c r="J18" s="1">
        <v>6331</v>
      </c>
      <c r="K18" s="40">
        <v>6482</v>
      </c>
      <c r="L18" s="9" t="s">
        <v>11</v>
      </c>
      <c r="M18" s="1">
        <v>1006.803822868001</v>
      </c>
      <c r="N18" s="35">
        <v>972.61582619999331</v>
      </c>
      <c r="O18" s="17">
        <v>949.5206803133301</v>
      </c>
      <c r="P18" s="1">
        <v>943</v>
      </c>
      <c r="Q18" s="40">
        <v>973</v>
      </c>
      <c r="R18" s="1">
        <v>1986</v>
      </c>
      <c r="S18" s="13">
        <v>2030</v>
      </c>
      <c r="T18" s="38">
        <v>1911</v>
      </c>
      <c r="U18" s="46">
        <v>1673</v>
      </c>
      <c r="V18" s="44">
        <v>1733</v>
      </c>
      <c r="W18" s="9" t="s">
        <v>11</v>
      </c>
      <c r="X18" s="2">
        <v>104.36701876083872</v>
      </c>
      <c r="Y18" s="21">
        <v>107.738032056045</v>
      </c>
      <c r="Z18" s="21">
        <v>102.58750268413141</v>
      </c>
      <c r="AA18" s="2">
        <v>91</v>
      </c>
      <c r="AB18" s="47">
        <f t="shared" si="0"/>
        <v>95.198999999999998</v>
      </c>
      <c r="AC18" s="2">
        <v>28.322875071306331</v>
      </c>
      <c r="AD18" s="21">
        <v>30.352870813397132</v>
      </c>
      <c r="AE18" s="21">
        <v>29.595787517422949</v>
      </c>
      <c r="AF18" s="2">
        <v>26.3</v>
      </c>
      <c r="AG18" s="47">
        <f t="shared" si="1"/>
        <v>26.740000000000002</v>
      </c>
      <c r="AH18" s="9" t="s">
        <v>11</v>
      </c>
      <c r="AI18" s="17">
        <v>4658</v>
      </c>
      <c r="AJ18" s="17">
        <v>4545</v>
      </c>
      <c r="AK18" s="1">
        <v>4697</v>
      </c>
      <c r="AL18" s="13">
        <v>4697</v>
      </c>
      <c r="AM18" s="62">
        <v>5605</v>
      </c>
      <c r="AN18" s="9" t="s">
        <v>11</v>
      </c>
      <c r="AO18" s="24">
        <v>295.65400178674656</v>
      </c>
      <c r="AP18" s="25">
        <v>288.07982167498142</v>
      </c>
      <c r="AQ18" s="25">
        <v>283.87373845823493</v>
      </c>
      <c r="AR18" s="24">
        <v>285.5</v>
      </c>
      <c r="AS18" s="50">
        <v>341</v>
      </c>
      <c r="AT18" s="24">
        <v>14.819486047611541</v>
      </c>
      <c r="AU18" s="25">
        <v>14.913491136821994</v>
      </c>
      <c r="AV18" s="25">
        <v>13.903800730083745</v>
      </c>
      <c r="AW18" s="24">
        <v>13.5</v>
      </c>
      <c r="AX18" s="50">
        <v>13.1</v>
      </c>
    </row>
    <row r="19" spans="1:50" ht="20.100000000000001" customHeight="1">
      <c r="A19" s="8" t="s">
        <v>12</v>
      </c>
      <c r="B19" s="17">
        <v>8050</v>
      </c>
      <c r="C19" s="17">
        <v>7870</v>
      </c>
      <c r="D19" s="17">
        <v>7723</v>
      </c>
      <c r="E19" s="58">
        <v>7393</v>
      </c>
      <c r="F19" s="55">
        <v>7393</v>
      </c>
      <c r="G19" s="13">
        <v>2151</v>
      </c>
      <c r="H19" s="17">
        <v>2070</v>
      </c>
      <c r="I19" s="17">
        <v>2010</v>
      </c>
      <c r="J19" s="1">
        <v>1904</v>
      </c>
      <c r="K19" s="40">
        <v>1884</v>
      </c>
      <c r="L19" s="9" t="s">
        <v>12</v>
      </c>
      <c r="M19" s="1">
        <v>730.06822115874161</v>
      </c>
      <c r="N19" s="13">
        <v>720.61408852761485</v>
      </c>
      <c r="O19" s="17">
        <v>713.04535997261326</v>
      </c>
      <c r="P19" s="1">
        <v>706</v>
      </c>
      <c r="Q19" s="40">
        <v>696</v>
      </c>
      <c r="R19" s="1">
        <v>589</v>
      </c>
      <c r="S19" s="13">
        <v>566</v>
      </c>
      <c r="T19" s="38">
        <v>555</v>
      </c>
      <c r="U19" s="46">
        <v>505</v>
      </c>
      <c r="V19" s="44">
        <v>492</v>
      </c>
      <c r="W19" s="9" t="s">
        <v>12</v>
      </c>
      <c r="X19" s="2">
        <v>73.16770186335404</v>
      </c>
      <c r="Y19" s="21">
        <v>71.918678526048282</v>
      </c>
      <c r="Z19" s="21">
        <v>71.863265570374196</v>
      </c>
      <c r="AA19" s="2">
        <v>68.3</v>
      </c>
      <c r="AB19" s="47">
        <f t="shared" si="0"/>
        <v>66.549000000000007</v>
      </c>
      <c r="AC19" s="2">
        <v>27.382612738261276</v>
      </c>
      <c r="AD19" s="21">
        <v>27.342995169082123</v>
      </c>
      <c r="AE19" s="21">
        <v>27.611940298507463</v>
      </c>
      <c r="AF19" s="2">
        <v>26.5</v>
      </c>
      <c r="AG19" s="47">
        <f t="shared" si="1"/>
        <v>26.11</v>
      </c>
      <c r="AH19" s="9" t="s">
        <v>12</v>
      </c>
      <c r="AI19" s="17">
        <v>1504</v>
      </c>
      <c r="AJ19" s="17">
        <v>1455</v>
      </c>
      <c r="AK19" s="1">
        <v>1399</v>
      </c>
      <c r="AL19" s="13">
        <v>1399</v>
      </c>
      <c r="AM19" s="62">
        <v>1868</v>
      </c>
      <c r="AN19" s="9" t="s">
        <v>12</v>
      </c>
      <c r="AO19" s="24">
        <v>180.99378881987579</v>
      </c>
      <c r="AP19" s="25">
        <v>185.26048284625159</v>
      </c>
      <c r="AQ19" s="25">
        <v>187.36242392852517</v>
      </c>
      <c r="AR19" s="24">
        <v>185.7</v>
      </c>
      <c r="AS19" s="50">
        <v>249</v>
      </c>
      <c r="AT19" s="24">
        <v>61.242236024844722</v>
      </c>
      <c r="AU19" s="25">
        <v>67.471410419313855</v>
      </c>
      <c r="AV19" s="25">
        <v>36.773274634209507</v>
      </c>
      <c r="AW19" s="24">
        <v>39.9</v>
      </c>
      <c r="AX19" s="50">
        <v>40.799999999999997</v>
      </c>
    </row>
    <row r="20" spans="1:50" ht="20.100000000000001" customHeight="1">
      <c r="A20" s="8" t="s">
        <v>13</v>
      </c>
      <c r="B20" s="17">
        <v>16343</v>
      </c>
      <c r="C20" s="17">
        <v>16167</v>
      </c>
      <c r="D20" s="17">
        <v>15741</v>
      </c>
      <c r="E20" s="58">
        <v>15609</v>
      </c>
      <c r="F20" s="55">
        <v>15415</v>
      </c>
      <c r="G20" s="13">
        <v>4571</v>
      </c>
      <c r="H20" s="17">
        <v>4420</v>
      </c>
      <c r="I20" s="17">
        <v>4378</v>
      </c>
      <c r="J20" s="1">
        <v>4273</v>
      </c>
      <c r="K20" s="40">
        <v>4232</v>
      </c>
      <c r="L20" s="9" t="s">
        <v>13</v>
      </c>
      <c r="M20" s="1">
        <v>764.18472974676411</v>
      </c>
      <c r="N20" s="13">
        <v>749.03130086570741</v>
      </c>
      <c r="O20" s="17">
        <v>761.99228434948247</v>
      </c>
      <c r="P20" s="1">
        <v>750</v>
      </c>
      <c r="Q20" s="40">
        <v>750</v>
      </c>
      <c r="R20" s="1">
        <v>683</v>
      </c>
      <c r="S20" s="13">
        <v>699</v>
      </c>
      <c r="T20" s="38">
        <v>705</v>
      </c>
      <c r="U20" s="46">
        <v>624</v>
      </c>
      <c r="V20" s="44">
        <v>611</v>
      </c>
      <c r="W20" s="9" t="s">
        <v>13</v>
      </c>
      <c r="X20" s="2">
        <v>41.791592730832775</v>
      </c>
      <c r="Y20" s="21">
        <v>43.23622193356838</v>
      </c>
      <c r="Z20" s="21">
        <v>44.787497617686292</v>
      </c>
      <c r="AA20" s="2">
        <v>40</v>
      </c>
      <c r="AB20" s="47">
        <f t="shared" si="0"/>
        <v>39.637</v>
      </c>
      <c r="AC20" s="2">
        <v>14.942025814920148</v>
      </c>
      <c r="AD20" s="21">
        <v>15.814479638009049</v>
      </c>
      <c r="AE20" s="21">
        <v>16.095890410958905</v>
      </c>
      <c r="AF20" s="2">
        <v>15</v>
      </c>
      <c r="AG20" s="47">
        <f>ROUND(V20/K20,4)*100</f>
        <v>14.44</v>
      </c>
      <c r="AH20" s="9" t="s">
        <v>13</v>
      </c>
      <c r="AI20" s="17">
        <v>3718</v>
      </c>
      <c r="AJ20" s="17">
        <v>3675</v>
      </c>
      <c r="AK20" s="1">
        <v>3526</v>
      </c>
      <c r="AL20" s="13">
        <v>3526</v>
      </c>
      <c r="AM20" s="62">
        <v>3789</v>
      </c>
      <c r="AN20" s="9" t="s">
        <v>13</v>
      </c>
      <c r="AO20" s="24">
        <v>229.45603622345959</v>
      </c>
      <c r="AP20" s="25">
        <v>217</v>
      </c>
      <c r="AQ20" s="25">
        <v>225.08099866590433</v>
      </c>
      <c r="AR20" s="24">
        <v>217.4</v>
      </c>
      <c r="AS20" s="50">
        <v>236.5</v>
      </c>
      <c r="AT20" s="24">
        <v>32.980480939851923</v>
      </c>
      <c r="AU20" s="25">
        <v>32.473557246242343</v>
      </c>
      <c r="AV20" s="25">
        <v>33.034750015882089</v>
      </c>
      <c r="AW20" s="24">
        <v>33.700000000000003</v>
      </c>
      <c r="AX20" s="50">
        <v>33.9</v>
      </c>
    </row>
    <row r="21" spans="1:50" ht="20.100000000000001" customHeight="1">
      <c r="A21" s="8" t="s">
        <v>14</v>
      </c>
      <c r="B21" s="17">
        <v>53053</v>
      </c>
      <c r="C21" s="17">
        <v>53097</v>
      </c>
      <c r="D21" s="17">
        <v>53407</v>
      </c>
      <c r="E21" s="58">
        <v>53780</v>
      </c>
      <c r="F21" s="55">
        <v>54143</v>
      </c>
      <c r="G21" s="13">
        <v>18231</v>
      </c>
      <c r="H21" s="17">
        <v>17828</v>
      </c>
      <c r="I21" s="17">
        <v>18349</v>
      </c>
      <c r="J21" s="1">
        <v>18390</v>
      </c>
      <c r="K21" s="40">
        <v>18639</v>
      </c>
      <c r="L21" s="9" t="s">
        <v>14</v>
      </c>
      <c r="M21" s="1">
        <v>938.90025841773445</v>
      </c>
      <c r="N21" s="13">
        <v>919.89821678133148</v>
      </c>
      <c r="O21" s="17">
        <v>941.28546588859751</v>
      </c>
      <c r="P21" s="1">
        <v>937</v>
      </c>
      <c r="Q21" s="40">
        <v>941</v>
      </c>
      <c r="R21" s="1">
        <v>5515</v>
      </c>
      <c r="S21" s="13">
        <v>6437</v>
      </c>
      <c r="T21" s="17">
        <v>6012</v>
      </c>
      <c r="U21" s="1">
        <v>5620</v>
      </c>
      <c r="V21" s="40">
        <v>5274</v>
      </c>
      <c r="W21" s="9" t="s">
        <v>14</v>
      </c>
      <c r="X21" s="2">
        <v>103.95265112246244</v>
      </c>
      <c r="Y21" s="21">
        <v>121.23095466787201</v>
      </c>
      <c r="Z21" s="21">
        <v>112.56951335967196</v>
      </c>
      <c r="AA21" s="2">
        <v>104.5</v>
      </c>
      <c r="AB21" s="47">
        <f t="shared" si="0"/>
        <v>97.409000000000006</v>
      </c>
      <c r="AC21" s="2">
        <v>30.250671932422797</v>
      </c>
      <c r="AD21" s="21">
        <v>36.108150558142142</v>
      </c>
      <c r="AE21" s="21">
        <v>32.762942779291556</v>
      </c>
      <c r="AF21" s="2">
        <v>30.6</v>
      </c>
      <c r="AG21" s="47">
        <f t="shared" si="1"/>
        <v>28.299999999999997</v>
      </c>
      <c r="AH21" s="9" t="s">
        <v>14</v>
      </c>
      <c r="AI21" s="17">
        <v>11390</v>
      </c>
      <c r="AJ21" s="17">
        <v>12338</v>
      </c>
      <c r="AK21" s="1">
        <v>12770</v>
      </c>
      <c r="AL21" s="13">
        <v>12770</v>
      </c>
      <c r="AM21" s="62">
        <v>15517</v>
      </c>
      <c r="AN21" s="9" t="s">
        <v>14</v>
      </c>
      <c r="AO21" s="24">
        <v>284.33830320622775</v>
      </c>
      <c r="AP21" s="25">
        <v>278.64097783302259</v>
      </c>
      <c r="AQ21" s="25">
        <v>283.78302469713708</v>
      </c>
      <c r="AR21" s="24">
        <v>284.39999999999998</v>
      </c>
      <c r="AS21" s="50">
        <v>325.3</v>
      </c>
      <c r="AT21" s="24">
        <v>20.01771813092568</v>
      </c>
      <c r="AU21" s="25">
        <v>23.353485130986684</v>
      </c>
      <c r="AV21" s="25">
        <v>22.188102683168875</v>
      </c>
      <c r="AW21" s="24">
        <v>21</v>
      </c>
      <c r="AX21" s="50">
        <v>15.5</v>
      </c>
    </row>
    <row r="22" spans="1:50" ht="20.100000000000001" customHeight="1">
      <c r="A22" s="8" t="s">
        <v>15</v>
      </c>
      <c r="B22" s="17">
        <v>34496</v>
      </c>
      <c r="C22" s="17">
        <v>34340</v>
      </c>
      <c r="D22" s="17">
        <v>34223</v>
      </c>
      <c r="E22" s="58">
        <v>34151</v>
      </c>
      <c r="F22" s="55">
        <v>34034</v>
      </c>
      <c r="G22" s="13">
        <v>10922</v>
      </c>
      <c r="H22" s="17">
        <v>10713</v>
      </c>
      <c r="I22" s="17">
        <v>11344</v>
      </c>
      <c r="J22" s="1">
        <v>10906</v>
      </c>
      <c r="K22" s="40">
        <v>11220</v>
      </c>
      <c r="L22" s="9" t="s">
        <v>15</v>
      </c>
      <c r="M22" s="1">
        <v>865.07218386609486</v>
      </c>
      <c r="N22" s="13">
        <v>854.70835560590706</v>
      </c>
      <c r="O22" s="17">
        <v>908.14516713305431</v>
      </c>
      <c r="P22" s="1">
        <v>875</v>
      </c>
      <c r="Q22" s="40">
        <v>901</v>
      </c>
      <c r="R22" s="1">
        <v>3147</v>
      </c>
      <c r="S22" s="13">
        <v>3214</v>
      </c>
      <c r="T22" s="17">
        <v>3112</v>
      </c>
      <c r="U22" s="1">
        <v>3034</v>
      </c>
      <c r="V22" s="40">
        <v>2958</v>
      </c>
      <c r="W22" s="9" t="s">
        <v>15</v>
      </c>
      <c r="X22" s="2">
        <v>91.227968460111313</v>
      </c>
      <c r="Y22" s="21">
        <v>93.593476994758305</v>
      </c>
      <c r="Z22" s="21">
        <v>90.932998276013208</v>
      </c>
      <c r="AA22" s="2">
        <v>88.8</v>
      </c>
      <c r="AB22" s="47">
        <f>ROUND((V22*1000)/F22,3)</f>
        <v>86.912999999999997</v>
      </c>
      <c r="AC22" s="2">
        <v>28.882158590308372</v>
      </c>
      <c r="AD22" s="21">
        <v>30.059857837635619</v>
      </c>
      <c r="AE22" s="21">
        <v>27.476602507504854</v>
      </c>
      <c r="AF22" s="2">
        <v>27.9</v>
      </c>
      <c r="AG22" s="47">
        <f t="shared" si="1"/>
        <v>26.36</v>
      </c>
      <c r="AH22" s="9" t="s">
        <v>15</v>
      </c>
      <c r="AI22" s="17">
        <v>6107</v>
      </c>
      <c r="AJ22" s="17">
        <v>6878</v>
      </c>
      <c r="AK22" s="1">
        <v>6602</v>
      </c>
      <c r="AL22" s="13">
        <v>6602</v>
      </c>
      <c r="AM22" s="62">
        <v>9423</v>
      </c>
      <c r="AN22" s="9" t="s">
        <v>15</v>
      </c>
      <c r="AO22" s="24">
        <v>210.51716141001856</v>
      </c>
      <c r="AP22" s="25">
        <v>208.82352941176472</v>
      </c>
      <c r="AQ22" s="25">
        <v>232.67977675832043</v>
      </c>
      <c r="AR22" s="24">
        <v>221.9</v>
      </c>
      <c r="AS22" s="50">
        <v>303</v>
      </c>
      <c r="AT22" s="24">
        <v>16.871521335807049</v>
      </c>
      <c r="AU22" s="25">
        <v>14.414676761793828</v>
      </c>
      <c r="AV22" s="25">
        <v>15.720421938462438</v>
      </c>
      <c r="AW22" s="24">
        <v>15.1</v>
      </c>
      <c r="AX22" s="50">
        <v>17</v>
      </c>
    </row>
    <row r="23" spans="1:50" ht="20.100000000000001" customHeight="1">
      <c r="A23" s="8" t="s">
        <v>16</v>
      </c>
      <c r="B23" s="17">
        <v>27184</v>
      </c>
      <c r="C23" s="17">
        <v>27132</v>
      </c>
      <c r="D23" s="17">
        <v>27069</v>
      </c>
      <c r="E23" s="58">
        <v>27015</v>
      </c>
      <c r="F23" s="55">
        <v>26752</v>
      </c>
      <c r="G23" s="13">
        <v>12931</v>
      </c>
      <c r="H23" s="17">
        <v>12473</v>
      </c>
      <c r="I23" s="17">
        <v>11641</v>
      </c>
      <c r="J23" s="1">
        <v>10921</v>
      </c>
      <c r="K23" s="40">
        <v>10696</v>
      </c>
      <c r="L23" s="9" t="s">
        <v>16</v>
      </c>
      <c r="M23" s="1">
        <v>1299.6836776374403</v>
      </c>
      <c r="N23" s="13">
        <v>1259.4944250230733</v>
      </c>
      <c r="O23" s="17">
        <v>1178.2168046448521</v>
      </c>
      <c r="P23" s="1">
        <v>1108</v>
      </c>
      <c r="Q23" s="40">
        <v>1092</v>
      </c>
      <c r="R23" s="1">
        <v>2996</v>
      </c>
      <c r="S23" s="13">
        <v>3105</v>
      </c>
      <c r="T23" s="17">
        <v>2773</v>
      </c>
      <c r="U23" s="1">
        <v>2686</v>
      </c>
      <c r="V23" s="40">
        <v>2587</v>
      </c>
      <c r="W23" s="9" t="s">
        <v>16</v>
      </c>
      <c r="X23" s="2">
        <v>110.21188934667451</v>
      </c>
      <c r="Y23" s="21">
        <v>114.44051304732419</v>
      </c>
      <c r="Z23" s="21">
        <v>102.44190771731502</v>
      </c>
      <c r="AA23" s="2">
        <v>99.4</v>
      </c>
      <c r="AB23" s="47">
        <f t="shared" si="0"/>
        <v>96.703000000000003</v>
      </c>
      <c r="AC23" s="2">
        <v>23.230208575637747</v>
      </c>
      <c r="AD23" s="21">
        <v>24.961813650614999</v>
      </c>
      <c r="AE23" s="21">
        <v>23.88869745003446</v>
      </c>
      <c r="AF23" s="2">
        <v>24.7</v>
      </c>
      <c r="AG23" s="47">
        <f t="shared" si="1"/>
        <v>24.19</v>
      </c>
      <c r="AH23" s="9" t="s">
        <v>16</v>
      </c>
      <c r="AI23" s="17">
        <v>8537</v>
      </c>
      <c r="AJ23" s="17">
        <v>8084</v>
      </c>
      <c r="AK23" s="1">
        <v>7419</v>
      </c>
      <c r="AL23" s="13">
        <v>7419</v>
      </c>
      <c r="AM23" s="62">
        <v>9112</v>
      </c>
      <c r="AN23" s="9" t="s">
        <v>16</v>
      </c>
      <c r="AO23" s="24">
        <v>381.47439670394351</v>
      </c>
      <c r="AP23" s="25">
        <v>369.48990122364734</v>
      </c>
      <c r="AQ23" s="25">
        <v>338.69001440762497</v>
      </c>
      <c r="AR23" s="24">
        <v>315.3</v>
      </c>
      <c r="AS23" s="50">
        <v>375.9</v>
      </c>
      <c r="AT23" s="24">
        <v>30.459093584461449</v>
      </c>
      <c r="AU23" s="25">
        <v>25.468081969629957</v>
      </c>
      <c r="AV23" s="25">
        <v>22.756658908714765</v>
      </c>
      <c r="AW23" s="24">
        <v>21.5</v>
      </c>
      <c r="AX23" s="50">
        <v>22.2</v>
      </c>
    </row>
    <row r="24" spans="1:50" ht="20.100000000000001" customHeight="1">
      <c r="A24" s="8" t="s">
        <v>35</v>
      </c>
      <c r="B24" s="17">
        <v>7394</v>
      </c>
      <c r="C24" s="17">
        <v>7204</v>
      </c>
      <c r="D24" s="17">
        <v>7067</v>
      </c>
      <c r="E24" s="58">
        <v>6923</v>
      </c>
      <c r="F24" s="55">
        <v>6753</v>
      </c>
      <c r="G24" s="13">
        <v>1888</v>
      </c>
      <c r="H24" s="17">
        <v>1779</v>
      </c>
      <c r="I24" s="17">
        <v>1820</v>
      </c>
      <c r="J24" s="1">
        <v>1797</v>
      </c>
      <c r="K24" s="40">
        <v>1804</v>
      </c>
      <c r="L24" s="9" t="s">
        <v>35</v>
      </c>
      <c r="M24" s="1">
        <v>697.65620034557628</v>
      </c>
      <c r="N24" s="13">
        <v>676.56476995276603</v>
      </c>
      <c r="O24" s="17">
        <v>705.57540255596643</v>
      </c>
      <c r="P24" s="1">
        <v>711</v>
      </c>
      <c r="Q24" s="40">
        <v>730</v>
      </c>
      <c r="R24" s="1">
        <v>372</v>
      </c>
      <c r="S24" s="13">
        <v>300</v>
      </c>
      <c r="T24" s="17">
        <v>325</v>
      </c>
      <c r="U24" s="1">
        <v>315</v>
      </c>
      <c r="V24" s="40">
        <v>298</v>
      </c>
      <c r="W24" s="9" t="s">
        <v>35</v>
      </c>
      <c r="X24" s="2">
        <v>50.311063024073576</v>
      </c>
      <c r="Y24" s="21">
        <v>41.643531371460298</v>
      </c>
      <c r="Z24" s="21">
        <v>45.988396773737087</v>
      </c>
      <c r="AA24" s="2">
        <v>45.5</v>
      </c>
      <c r="AB24" s="47">
        <f t="shared" si="0"/>
        <v>44.128999999999998</v>
      </c>
      <c r="AC24" s="2">
        <v>19.703389830508474</v>
      </c>
      <c r="AD24" s="21">
        <v>16.863406408094438</v>
      </c>
      <c r="AE24" s="21">
        <v>17.857142857142858</v>
      </c>
      <c r="AF24" s="2">
        <v>17.5</v>
      </c>
      <c r="AG24" s="47">
        <f t="shared" si="1"/>
        <v>16.520000000000003</v>
      </c>
      <c r="AH24" s="9" t="s">
        <v>35</v>
      </c>
      <c r="AI24" s="17">
        <v>1471</v>
      </c>
      <c r="AJ24" s="17">
        <v>1490</v>
      </c>
      <c r="AK24" s="1">
        <v>1476</v>
      </c>
      <c r="AL24" s="13">
        <v>1476</v>
      </c>
      <c r="AM24" s="62">
        <v>1526</v>
      </c>
      <c r="AN24" s="9" t="s">
        <v>35</v>
      </c>
      <c r="AO24" s="24">
        <v>194.3467676494455</v>
      </c>
      <c r="AP24" s="25">
        <v>193.64242087729039</v>
      </c>
      <c r="AQ24" s="25">
        <v>200.50940993349369</v>
      </c>
      <c r="AR24" s="24">
        <v>202.8</v>
      </c>
      <c r="AS24" s="50">
        <v>213.8</v>
      </c>
      <c r="AT24" s="24">
        <v>30.700568028130917</v>
      </c>
      <c r="AU24" s="25">
        <v>30.538589672404221</v>
      </c>
      <c r="AV24" s="25">
        <v>32.262629121267864</v>
      </c>
      <c r="AW24" s="24">
        <v>32.4</v>
      </c>
      <c r="AX24" s="50">
        <v>34.4</v>
      </c>
    </row>
    <row r="25" spans="1:50" ht="20.100000000000001" customHeight="1">
      <c r="A25" s="8" t="s">
        <v>17</v>
      </c>
      <c r="B25" s="17">
        <v>16489</v>
      </c>
      <c r="C25" s="17">
        <v>16484</v>
      </c>
      <c r="D25" s="17">
        <v>16414</v>
      </c>
      <c r="E25" s="58">
        <v>16191</v>
      </c>
      <c r="F25" s="55">
        <v>16268</v>
      </c>
      <c r="G25" s="13">
        <v>3887</v>
      </c>
      <c r="H25" s="17">
        <v>3766</v>
      </c>
      <c r="I25" s="17">
        <v>3638</v>
      </c>
      <c r="J25" s="1">
        <v>3855</v>
      </c>
      <c r="K25" s="40">
        <v>4020</v>
      </c>
      <c r="L25" s="9" t="s">
        <v>17</v>
      </c>
      <c r="M25" s="1">
        <v>644.07899686063274</v>
      </c>
      <c r="N25" s="13">
        <v>625.92867138910958</v>
      </c>
      <c r="O25" s="17">
        <v>607.23305030286542</v>
      </c>
      <c r="P25" s="1">
        <v>652</v>
      </c>
      <c r="Q25" s="40">
        <v>675</v>
      </c>
      <c r="R25" s="1">
        <v>682</v>
      </c>
      <c r="S25" s="13">
        <v>689</v>
      </c>
      <c r="T25" s="17">
        <v>635</v>
      </c>
      <c r="U25" s="1">
        <v>783</v>
      </c>
      <c r="V25" s="40">
        <v>808</v>
      </c>
      <c r="W25" s="9" t="s">
        <v>17</v>
      </c>
      <c r="X25" s="2">
        <v>41.360907271514343</v>
      </c>
      <c r="Y25" s="21">
        <v>41.798107255520506</v>
      </c>
      <c r="Z25" s="21">
        <v>38.686487145120019</v>
      </c>
      <c r="AA25" s="2">
        <v>48.4</v>
      </c>
      <c r="AB25" s="47">
        <f t="shared" si="0"/>
        <v>49.667999999999999</v>
      </c>
      <c r="AC25" s="2">
        <v>17.545665037303834</v>
      </c>
      <c r="AD25" s="21">
        <v>18.295273499734467</v>
      </c>
      <c r="AE25" s="21">
        <v>17.454645409565693</v>
      </c>
      <c r="AF25" s="2">
        <v>20.2</v>
      </c>
      <c r="AG25" s="47">
        <f t="shared" si="1"/>
        <v>20.100000000000001</v>
      </c>
      <c r="AH25" s="9" t="s">
        <v>17</v>
      </c>
      <c r="AI25" s="17">
        <v>3077</v>
      </c>
      <c r="AJ25" s="17">
        <v>3003</v>
      </c>
      <c r="AK25" s="1">
        <v>3086</v>
      </c>
      <c r="AL25" s="13">
        <v>3086</v>
      </c>
      <c r="AM25" s="62">
        <v>3394</v>
      </c>
      <c r="AN25" s="9" t="s">
        <v>17</v>
      </c>
      <c r="AO25" s="24">
        <v>190.97580204985141</v>
      </c>
      <c r="AP25" s="25">
        <v>183.57194855617567</v>
      </c>
      <c r="AQ25" s="25">
        <v>179.78554892165224</v>
      </c>
      <c r="AR25" s="24">
        <v>187.1</v>
      </c>
      <c r="AS25" s="50">
        <v>205.5</v>
      </c>
      <c r="AT25" s="24">
        <v>26.745102795803263</v>
      </c>
      <c r="AU25" s="25">
        <v>25.964571705896628</v>
      </c>
      <c r="AV25" s="25">
        <v>23.942975508712074</v>
      </c>
      <c r="AW25" s="24">
        <v>25.2</v>
      </c>
      <c r="AX25" s="50">
        <v>25.4</v>
      </c>
    </row>
    <row r="26" spans="1:50" ht="20.100000000000001" customHeight="1">
      <c r="A26" s="8" t="s">
        <v>18</v>
      </c>
      <c r="B26" s="17">
        <v>8822</v>
      </c>
      <c r="C26" s="17">
        <v>8708</v>
      </c>
      <c r="D26" s="17">
        <v>8641</v>
      </c>
      <c r="E26" s="58">
        <v>8548</v>
      </c>
      <c r="F26" s="55">
        <v>8393</v>
      </c>
      <c r="G26" s="13">
        <v>2494</v>
      </c>
      <c r="H26" s="17">
        <v>2408</v>
      </c>
      <c r="I26" s="17">
        <v>2323</v>
      </c>
      <c r="J26" s="1">
        <v>2320</v>
      </c>
      <c r="K26" s="40">
        <v>2368</v>
      </c>
      <c r="L26" s="9" t="s">
        <v>18</v>
      </c>
      <c r="M26" s="1">
        <v>772.41075156123611</v>
      </c>
      <c r="N26" s="13">
        <v>757.60912654715241</v>
      </c>
      <c r="O26" s="17">
        <v>736.53322088228629</v>
      </c>
      <c r="P26" s="1">
        <v>744</v>
      </c>
      <c r="Q26" s="40">
        <v>771</v>
      </c>
      <c r="R26" s="1">
        <v>438</v>
      </c>
      <c r="S26" s="13">
        <v>365</v>
      </c>
      <c r="T26" s="17">
        <v>360</v>
      </c>
      <c r="U26" s="1">
        <v>319</v>
      </c>
      <c r="V26" s="40">
        <v>309</v>
      </c>
      <c r="W26" s="9" t="s">
        <v>18</v>
      </c>
      <c r="X26" s="2">
        <v>49.648605758331442</v>
      </c>
      <c r="Y26" s="21">
        <v>41.915480018373906</v>
      </c>
      <c r="Z26" s="21">
        <v>41.661844693901166</v>
      </c>
      <c r="AA26" s="2">
        <v>37.299999999999997</v>
      </c>
      <c r="AB26" s="47">
        <f t="shared" si="0"/>
        <v>36.816000000000003</v>
      </c>
      <c r="AC26" s="2">
        <v>17.569193742478941</v>
      </c>
      <c r="AD26" s="21">
        <v>15.151515151515152</v>
      </c>
      <c r="AE26" s="21">
        <v>15.503875968992247</v>
      </c>
      <c r="AF26" s="2">
        <v>13.8</v>
      </c>
      <c r="AG26" s="47">
        <f t="shared" si="1"/>
        <v>13.05</v>
      </c>
      <c r="AH26" s="9" t="s">
        <v>18</v>
      </c>
      <c r="AI26" s="17">
        <v>2044</v>
      </c>
      <c r="AJ26" s="17">
        <v>1962</v>
      </c>
      <c r="AK26" s="1">
        <v>2000</v>
      </c>
      <c r="AL26" s="13">
        <v>2000</v>
      </c>
      <c r="AM26" s="62">
        <v>2305</v>
      </c>
      <c r="AN26" s="9" t="s">
        <v>18</v>
      </c>
      <c r="AO26" s="24">
        <v>222.73860802539107</v>
      </c>
      <c r="AP26" s="25">
        <v>220.14239779513093</v>
      </c>
      <c r="AQ26" s="25">
        <v>216.17868302279828</v>
      </c>
      <c r="AR26" s="24">
        <v>225.9</v>
      </c>
      <c r="AS26" s="50">
        <v>258.89999999999998</v>
      </c>
      <c r="AT26" s="24">
        <v>42.734073906143735</v>
      </c>
      <c r="AU26" s="25">
        <v>46.508957280661463</v>
      </c>
      <c r="AV26" s="25">
        <v>43.282027543108434</v>
      </c>
      <c r="AW26" s="24">
        <v>39.5</v>
      </c>
      <c r="AX26" s="50">
        <v>46.9</v>
      </c>
    </row>
    <row r="27" spans="1:50" ht="20.100000000000001" customHeight="1">
      <c r="A27" s="8" t="s">
        <v>19</v>
      </c>
      <c r="B27" s="17">
        <v>9685</v>
      </c>
      <c r="C27" s="17">
        <v>9562</v>
      </c>
      <c r="D27" s="17">
        <v>9400</v>
      </c>
      <c r="E27" s="58">
        <v>9230</v>
      </c>
      <c r="F27" s="55" t="s">
        <v>53</v>
      </c>
      <c r="G27" s="13">
        <v>1956</v>
      </c>
      <c r="H27" s="17">
        <v>1876</v>
      </c>
      <c r="I27" s="17">
        <v>1868</v>
      </c>
      <c r="J27" s="1">
        <v>1765</v>
      </c>
      <c r="K27" s="53" t="s">
        <v>53</v>
      </c>
      <c r="L27" s="9" t="s">
        <v>19</v>
      </c>
      <c r="M27" s="1">
        <v>551.80818741166422</v>
      </c>
      <c r="N27" s="13">
        <v>537.51579454060459</v>
      </c>
      <c r="O27" s="17">
        <v>544.44768289128524</v>
      </c>
      <c r="P27" s="1">
        <v>524</v>
      </c>
      <c r="Q27" s="53" t="s">
        <v>53</v>
      </c>
      <c r="R27" s="1">
        <v>320</v>
      </c>
      <c r="S27" s="13">
        <v>346</v>
      </c>
      <c r="T27" s="17">
        <v>361</v>
      </c>
      <c r="U27" s="1">
        <v>347</v>
      </c>
      <c r="V27" s="53" t="s">
        <v>53</v>
      </c>
      <c r="W27" s="9" t="s">
        <v>19</v>
      </c>
      <c r="X27" s="2">
        <v>33.04078471863707</v>
      </c>
      <c r="Y27" s="21">
        <v>36.184898556787282</v>
      </c>
      <c r="Z27" s="21">
        <v>38.404255319148938</v>
      </c>
      <c r="AA27" s="2">
        <v>37.6</v>
      </c>
      <c r="AB27" s="60" t="s">
        <v>53</v>
      </c>
      <c r="AC27" s="2">
        <v>16.368286445012789</v>
      </c>
      <c r="AD27" s="21">
        <v>18.433670751198722</v>
      </c>
      <c r="AE27" s="21">
        <v>19.325481798715202</v>
      </c>
      <c r="AF27" s="2">
        <v>19.7</v>
      </c>
      <c r="AG27" s="60" t="s">
        <v>56</v>
      </c>
      <c r="AH27" s="9" t="s">
        <v>19</v>
      </c>
      <c r="AI27" s="17">
        <v>1532</v>
      </c>
      <c r="AJ27" s="17">
        <v>1507</v>
      </c>
      <c r="AK27" s="1">
        <v>1418</v>
      </c>
      <c r="AL27" s="13">
        <v>1418</v>
      </c>
      <c r="AM27" s="65" t="s">
        <v>58</v>
      </c>
      <c r="AN27" s="9" t="s">
        <v>19</v>
      </c>
      <c r="AO27" s="24">
        <v>164.58440887971091</v>
      </c>
      <c r="AP27" s="25">
        <v>155.61597992051873</v>
      </c>
      <c r="AQ27" s="25">
        <v>155.31914893617022</v>
      </c>
      <c r="AR27" s="24">
        <v>148.30000000000001</v>
      </c>
      <c r="AS27" s="66" t="s">
        <v>53</v>
      </c>
      <c r="AT27" s="24">
        <v>24.88384099122354</v>
      </c>
      <c r="AU27" s="25">
        <v>25.308512863417697</v>
      </c>
      <c r="AV27" s="25">
        <v>25.106382978723403</v>
      </c>
      <c r="AW27" s="24">
        <v>26.1</v>
      </c>
      <c r="AX27" s="66" t="s">
        <v>53</v>
      </c>
    </row>
    <row r="28" spans="1:50" ht="20.100000000000001" customHeight="1">
      <c r="A28" s="8" t="s">
        <v>20</v>
      </c>
      <c r="B28" s="17">
        <v>6663</v>
      </c>
      <c r="C28" s="17">
        <v>6538</v>
      </c>
      <c r="D28" s="17">
        <v>6439</v>
      </c>
      <c r="E28" s="58">
        <v>6321</v>
      </c>
      <c r="F28" s="55">
        <v>6331</v>
      </c>
      <c r="G28" s="13">
        <v>1475</v>
      </c>
      <c r="H28" s="17">
        <v>1341</v>
      </c>
      <c r="I28" s="17">
        <v>1316</v>
      </c>
      <c r="J28" s="1">
        <v>1257</v>
      </c>
      <c r="K28" s="53">
        <v>1356</v>
      </c>
      <c r="L28" s="9" t="s">
        <v>20</v>
      </c>
      <c r="M28" s="1">
        <v>604.84085919386814</v>
      </c>
      <c r="N28" s="13">
        <v>561.94135863256747</v>
      </c>
      <c r="O28" s="17">
        <v>559.94400559944006</v>
      </c>
      <c r="P28" s="1">
        <v>545</v>
      </c>
      <c r="Q28" s="40">
        <v>585</v>
      </c>
      <c r="R28" s="1">
        <v>449</v>
      </c>
      <c r="S28" s="13">
        <v>417</v>
      </c>
      <c r="T28" s="17">
        <v>398</v>
      </c>
      <c r="U28" s="1">
        <v>371</v>
      </c>
      <c r="V28" s="40">
        <v>411</v>
      </c>
      <c r="W28" s="9" t="s">
        <v>20</v>
      </c>
      <c r="X28" s="2">
        <v>67.387062884586527</v>
      </c>
      <c r="Y28" s="21">
        <v>63.780972774548793</v>
      </c>
      <c r="Z28" s="21">
        <v>61.810840192576485</v>
      </c>
      <c r="AA28" s="2">
        <v>58.7</v>
      </c>
      <c r="AB28" s="47">
        <f t="shared" si="0"/>
        <v>64.918999999999997</v>
      </c>
      <c r="AC28" s="2">
        <v>30.440677966101692</v>
      </c>
      <c r="AD28" s="21">
        <v>31.096196868008946</v>
      </c>
      <c r="AE28" s="21">
        <v>30.243161094224924</v>
      </c>
      <c r="AF28" s="2">
        <v>29.5</v>
      </c>
      <c r="AG28" s="47">
        <f t="shared" si="1"/>
        <v>30.31</v>
      </c>
      <c r="AH28" s="9" t="s">
        <v>20</v>
      </c>
      <c r="AI28" s="17">
        <v>924</v>
      </c>
      <c r="AJ28" s="17">
        <v>918</v>
      </c>
      <c r="AK28" s="1">
        <v>886</v>
      </c>
      <c r="AL28" s="13">
        <v>886</v>
      </c>
      <c r="AM28" s="62">
        <v>1053</v>
      </c>
      <c r="AN28" s="9" t="s">
        <v>20</v>
      </c>
      <c r="AO28" s="24">
        <v>167.94236830256642</v>
      </c>
      <c r="AP28" s="25">
        <v>159.2230039767513</v>
      </c>
      <c r="AQ28" s="25">
        <v>157.63317285292746</v>
      </c>
      <c r="AR28" s="24">
        <v>153.1</v>
      </c>
      <c r="AS28" s="50">
        <v>186.2</v>
      </c>
      <c r="AT28" s="24">
        <v>18.760318174996247</v>
      </c>
      <c r="AU28" s="25">
        <v>12.695013765677576</v>
      </c>
      <c r="AV28" s="25">
        <v>14.132629290262463</v>
      </c>
      <c r="AW28" s="24">
        <v>11.9</v>
      </c>
      <c r="AX28" s="50">
        <v>22.1</v>
      </c>
    </row>
    <row r="29" spans="1:50" ht="20.100000000000001" customHeight="1">
      <c r="A29" s="8" t="s">
        <v>21</v>
      </c>
      <c r="B29" s="17">
        <v>16790</v>
      </c>
      <c r="C29" s="17">
        <v>16480</v>
      </c>
      <c r="D29" s="17">
        <v>16332</v>
      </c>
      <c r="E29" s="58">
        <v>16035</v>
      </c>
      <c r="F29" s="55">
        <v>13523</v>
      </c>
      <c r="G29" s="13">
        <v>6414</v>
      </c>
      <c r="H29" s="17">
        <v>6094</v>
      </c>
      <c r="I29" s="17">
        <v>5984</v>
      </c>
      <c r="J29" s="1">
        <v>5151</v>
      </c>
      <c r="K29" s="40">
        <v>3282</v>
      </c>
      <c r="L29" s="9" t="s">
        <v>21</v>
      </c>
      <c r="M29" s="1">
        <v>1043.7516476435037</v>
      </c>
      <c r="N29" s="13">
        <v>1013.10014629605</v>
      </c>
      <c r="O29" s="17">
        <v>1003.8281011477592</v>
      </c>
      <c r="P29" s="1">
        <v>880</v>
      </c>
      <c r="Q29" s="40">
        <v>663</v>
      </c>
      <c r="R29" s="1">
        <v>1195</v>
      </c>
      <c r="S29" s="13">
        <v>1205</v>
      </c>
      <c r="T29" s="17">
        <v>1263</v>
      </c>
      <c r="U29" s="1">
        <v>1317</v>
      </c>
      <c r="V29" s="40">
        <v>1126</v>
      </c>
      <c r="W29" s="9" t="s">
        <v>21</v>
      </c>
      <c r="X29" s="2">
        <v>71.173317450863607</v>
      </c>
      <c r="Y29" s="21">
        <v>73.118932038834956</v>
      </c>
      <c r="Z29" s="21">
        <v>77.332843497428357</v>
      </c>
      <c r="AA29" s="2">
        <v>82.1</v>
      </c>
      <c r="AB29" s="47">
        <f t="shared" si="0"/>
        <v>83.266000000000005</v>
      </c>
      <c r="AC29" s="2">
        <v>18.631119426255065</v>
      </c>
      <c r="AD29" s="21">
        <v>19.773547751887101</v>
      </c>
      <c r="AE29" s="21">
        <v>21.106283422459892</v>
      </c>
      <c r="AF29" s="2">
        <v>25.6</v>
      </c>
      <c r="AG29" s="47">
        <f t="shared" si="1"/>
        <v>34.31</v>
      </c>
      <c r="AH29" s="9" t="s">
        <v>21</v>
      </c>
      <c r="AI29" s="17">
        <v>4889</v>
      </c>
      <c r="AJ29" s="17">
        <v>4721</v>
      </c>
      <c r="AK29" s="1">
        <v>3834</v>
      </c>
      <c r="AL29" s="13">
        <v>3834</v>
      </c>
      <c r="AM29" s="62">
        <v>2509</v>
      </c>
      <c r="AN29" s="9" t="s">
        <v>21</v>
      </c>
      <c r="AO29" s="24">
        <v>315.7832042882668</v>
      </c>
      <c r="AP29" s="25">
        <v>302.79126213592235</v>
      </c>
      <c r="AQ29" s="25">
        <v>294.94244428116576</v>
      </c>
      <c r="AR29" s="24">
        <v>243.8</v>
      </c>
      <c r="AS29" s="50">
        <v>207.8</v>
      </c>
      <c r="AT29" s="24">
        <v>6.9684335914234667</v>
      </c>
      <c r="AU29" s="25">
        <v>4.4902912621359219</v>
      </c>
      <c r="AV29" s="25">
        <v>1.6531961792799412</v>
      </c>
      <c r="AW29" s="24">
        <v>0.7</v>
      </c>
      <c r="AX29" s="50">
        <v>0.6</v>
      </c>
    </row>
    <row r="30" spans="1:50" ht="20.100000000000001" customHeight="1">
      <c r="A30" s="8" t="s">
        <v>22</v>
      </c>
      <c r="B30" s="17">
        <v>20075</v>
      </c>
      <c r="C30" s="17">
        <v>19848</v>
      </c>
      <c r="D30" s="17">
        <v>19579</v>
      </c>
      <c r="E30" s="58">
        <v>19372</v>
      </c>
      <c r="F30" s="55">
        <v>17735</v>
      </c>
      <c r="G30" s="13">
        <v>6705</v>
      </c>
      <c r="H30" s="17">
        <v>6469</v>
      </c>
      <c r="I30" s="17">
        <v>5958</v>
      </c>
      <c r="J30" s="1">
        <v>5814</v>
      </c>
      <c r="K30" s="40">
        <v>4997</v>
      </c>
      <c r="L30" s="9" t="s">
        <v>22</v>
      </c>
      <c r="M30" s="1">
        <v>912.56150092889368</v>
      </c>
      <c r="N30" s="13">
        <v>892.95080971548145</v>
      </c>
      <c r="O30" s="17">
        <v>833.71406462193556</v>
      </c>
      <c r="P30" s="1">
        <v>822</v>
      </c>
      <c r="Q30" s="40">
        <v>770</v>
      </c>
      <c r="R30" s="1">
        <v>865</v>
      </c>
      <c r="S30" s="13">
        <v>822</v>
      </c>
      <c r="T30" s="17">
        <v>1082</v>
      </c>
      <c r="U30" s="1">
        <v>964</v>
      </c>
      <c r="V30" s="40">
        <v>730</v>
      </c>
      <c r="W30" s="9" t="s">
        <v>22</v>
      </c>
      <c r="X30" s="2">
        <v>43.088418430884182</v>
      </c>
      <c r="Y30" s="21">
        <v>41.414752116082227</v>
      </c>
      <c r="Z30" s="21">
        <v>55.263292302977682</v>
      </c>
      <c r="AA30" s="2">
        <v>49.8</v>
      </c>
      <c r="AB30" s="47">
        <f t="shared" si="0"/>
        <v>41.161999999999999</v>
      </c>
      <c r="AC30" s="2">
        <v>12.900820283370617</v>
      </c>
      <c r="AD30" s="21">
        <v>12.708719851576994</v>
      </c>
      <c r="AE30" s="21">
        <v>18.16045652903659</v>
      </c>
      <c r="AF30" s="2">
        <v>16.600000000000001</v>
      </c>
      <c r="AG30" s="47">
        <f t="shared" si="1"/>
        <v>14.610000000000001</v>
      </c>
      <c r="AH30" s="9" t="s">
        <v>22</v>
      </c>
      <c r="AI30" s="17">
        <v>5646</v>
      </c>
      <c r="AJ30" s="17">
        <v>4876</v>
      </c>
      <c r="AK30" s="1">
        <v>4844</v>
      </c>
      <c r="AL30" s="13">
        <v>4844</v>
      </c>
      <c r="AM30" s="62">
        <v>4526</v>
      </c>
      <c r="AN30" s="9" t="s">
        <v>22</v>
      </c>
      <c r="AO30" s="24">
        <v>274.71980074719801</v>
      </c>
      <c r="AP30" s="25">
        <v>273.37767029423622</v>
      </c>
      <c r="AQ30" s="25">
        <v>237.09076050870831</v>
      </c>
      <c r="AR30" s="24">
        <v>241.4</v>
      </c>
      <c r="AS30" s="50">
        <v>247.2</v>
      </c>
      <c r="AT30" s="24">
        <v>39.850560398505607</v>
      </c>
      <c r="AU30" s="25">
        <v>34.764207980652962</v>
      </c>
      <c r="AV30" s="25">
        <v>30.951529700188978</v>
      </c>
      <c r="AW30" s="24">
        <v>28.6</v>
      </c>
      <c r="AX30" s="50">
        <v>28</v>
      </c>
    </row>
    <row r="31" spans="1:50" ht="20.100000000000001" customHeight="1">
      <c r="A31" s="8" t="s">
        <v>23</v>
      </c>
      <c r="B31" s="17">
        <v>11938</v>
      </c>
      <c r="C31" s="17">
        <v>11647</v>
      </c>
      <c r="D31" s="17">
        <v>11462</v>
      </c>
      <c r="E31" s="58">
        <v>11247</v>
      </c>
      <c r="F31" s="55">
        <v>11040</v>
      </c>
      <c r="G31" s="13">
        <v>3923</v>
      </c>
      <c r="H31" s="17">
        <v>3913</v>
      </c>
      <c r="I31" s="17">
        <v>3398</v>
      </c>
      <c r="J31" s="1">
        <v>3487</v>
      </c>
      <c r="K31" s="40">
        <v>3490</v>
      </c>
      <c r="L31" s="9" t="s">
        <v>23</v>
      </c>
      <c r="M31" s="1">
        <v>897.85384779466222</v>
      </c>
      <c r="N31" s="13">
        <v>920.45573497084911</v>
      </c>
      <c r="O31" s="17">
        <v>812.21331714324629</v>
      </c>
      <c r="P31" s="1">
        <v>849</v>
      </c>
      <c r="Q31" s="40">
        <v>864</v>
      </c>
      <c r="R31" s="1">
        <v>1089</v>
      </c>
      <c r="S31" s="13">
        <v>1019</v>
      </c>
      <c r="T31" s="17">
        <v>1233</v>
      </c>
      <c r="U31" s="1">
        <v>1270</v>
      </c>
      <c r="V31" s="40">
        <v>1255</v>
      </c>
      <c r="W31" s="9" t="s">
        <v>23</v>
      </c>
      <c r="X31" s="2">
        <v>91.221310102194678</v>
      </c>
      <c r="Y31" s="21">
        <v>87.49034086030737</v>
      </c>
      <c r="Z31" s="21">
        <v>107.57284941545977</v>
      </c>
      <c r="AA31" s="2">
        <v>112.9</v>
      </c>
      <c r="AB31" s="47">
        <f t="shared" si="0"/>
        <v>113.678</v>
      </c>
      <c r="AC31" s="2">
        <v>27.759367830741777</v>
      </c>
      <c r="AD31" s="21">
        <v>26.041400460005111</v>
      </c>
      <c r="AE31" s="21">
        <v>36.286050618010599</v>
      </c>
      <c r="AF31" s="2">
        <v>36.5</v>
      </c>
      <c r="AG31" s="47">
        <f t="shared" si="1"/>
        <v>35.96</v>
      </c>
      <c r="AH31" s="9" t="s">
        <v>23</v>
      </c>
      <c r="AI31" s="17">
        <v>2894</v>
      </c>
      <c r="AJ31" s="17">
        <v>2165</v>
      </c>
      <c r="AK31" s="1">
        <v>2213</v>
      </c>
      <c r="AL31" s="13">
        <v>2213</v>
      </c>
      <c r="AM31" s="62">
        <v>2529</v>
      </c>
      <c r="AN31" s="9" t="s">
        <v>23</v>
      </c>
      <c r="AO31" s="24">
        <v>229.68671469257833</v>
      </c>
      <c r="AP31" s="25">
        <v>239.20322829913283</v>
      </c>
      <c r="AQ31" s="25">
        <v>182.16716105391728</v>
      </c>
      <c r="AR31" s="24">
        <v>189.9</v>
      </c>
      <c r="AS31" s="50">
        <v>220.7</v>
      </c>
      <c r="AT31" s="24">
        <v>27.475288993131176</v>
      </c>
      <c r="AU31" s="25">
        <v>29.964797802009098</v>
      </c>
      <c r="AV31" s="25">
        <v>21.287733379863898</v>
      </c>
      <c r="AW31" s="24">
        <v>22.6</v>
      </c>
      <c r="AX31" s="50">
        <v>25.1</v>
      </c>
    </row>
    <row r="32" spans="1:50" ht="20.100000000000001" customHeight="1">
      <c r="A32" s="8" t="s">
        <v>24</v>
      </c>
      <c r="B32" s="17">
        <v>4196</v>
      </c>
      <c r="C32" s="17">
        <v>4131</v>
      </c>
      <c r="D32" s="17">
        <v>4048</v>
      </c>
      <c r="E32" s="58">
        <v>3969</v>
      </c>
      <c r="F32" s="55">
        <v>3883</v>
      </c>
      <c r="G32" s="13">
        <v>1379</v>
      </c>
      <c r="H32" s="17">
        <v>1310</v>
      </c>
      <c r="I32" s="17">
        <v>1158</v>
      </c>
      <c r="J32" s="1">
        <v>1163</v>
      </c>
      <c r="K32" s="40">
        <v>1026</v>
      </c>
      <c r="L32" s="9" t="s">
        <v>24</v>
      </c>
      <c r="M32" s="1">
        <v>897.94079190694231</v>
      </c>
      <c r="N32" s="13">
        <v>868.80684964667432</v>
      </c>
      <c r="O32" s="17">
        <v>783.74573609832703</v>
      </c>
      <c r="P32" s="1">
        <v>803</v>
      </c>
      <c r="Q32" s="40">
        <v>722</v>
      </c>
      <c r="R32" s="1">
        <v>297</v>
      </c>
      <c r="S32" s="13">
        <v>263</v>
      </c>
      <c r="T32" s="17">
        <v>322</v>
      </c>
      <c r="U32" s="1">
        <v>313</v>
      </c>
      <c r="V32" s="40">
        <v>271</v>
      </c>
      <c r="W32" s="9" t="s">
        <v>24</v>
      </c>
      <c r="X32" s="2">
        <v>70.781696854146801</v>
      </c>
      <c r="Y32" s="21">
        <v>63.664972161704185</v>
      </c>
      <c r="Z32" s="21">
        <v>79.545454545454547</v>
      </c>
      <c r="AA32" s="2">
        <v>78.900000000000006</v>
      </c>
      <c r="AB32" s="47">
        <f t="shared" si="0"/>
        <v>69.790999999999997</v>
      </c>
      <c r="AC32" s="2">
        <v>21.537345902828136</v>
      </c>
      <c r="AD32" s="21">
        <v>20.076335877862594</v>
      </c>
      <c r="AE32" s="21">
        <v>27.806563039723663</v>
      </c>
      <c r="AF32" s="2">
        <v>27</v>
      </c>
      <c r="AG32" s="47">
        <f t="shared" si="1"/>
        <v>26.41</v>
      </c>
      <c r="AH32" s="9" t="s">
        <v>24</v>
      </c>
      <c r="AI32" s="17">
        <v>1047</v>
      </c>
      <c r="AJ32" s="17">
        <v>836</v>
      </c>
      <c r="AK32" s="1">
        <v>847</v>
      </c>
      <c r="AL32" s="13">
        <v>847</v>
      </c>
      <c r="AM32" s="62">
        <v>840</v>
      </c>
      <c r="AN32" s="9" t="s">
        <v>24</v>
      </c>
      <c r="AO32" s="24">
        <v>249.04671115347949</v>
      </c>
      <c r="AP32" s="25">
        <v>244.25078673444685</v>
      </c>
      <c r="AQ32" s="25">
        <v>198.36956521739128</v>
      </c>
      <c r="AR32" s="24">
        <v>205.6</v>
      </c>
      <c r="AS32" s="50">
        <v>209.4</v>
      </c>
      <c r="AT32" s="24">
        <v>30.26692087702574</v>
      </c>
      <c r="AU32" s="25">
        <v>30.259017187121763</v>
      </c>
      <c r="AV32" s="25">
        <v>23.962450592885375</v>
      </c>
      <c r="AW32" s="24">
        <v>24.7</v>
      </c>
      <c r="AX32" s="50">
        <v>23.2</v>
      </c>
    </row>
    <row r="33" spans="1:50" ht="20.100000000000001" customHeight="1">
      <c r="A33" s="8" t="s">
        <v>25</v>
      </c>
      <c r="B33" s="17">
        <v>3252</v>
      </c>
      <c r="C33" s="17">
        <v>3176</v>
      </c>
      <c r="D33" s="17">
        <v>3130</v>
      </c>
      <c r="E33" s="58">
        <v>3097</v>
      </c>
      <c r="F33" s="55">
        <v>3020</v>
      </c>
      <c r="G33" s="13">
        <v>838</v>
      </c>
      <c r="H33" s="17">
        <v>807</v>
      </c>
      <c r="I33" s="17">
        <v>938</v>
      </c>
      <c r="J33" s="1">
        <v>987</v>
      </c>
      <c r="K33" s="40">
        <v>978</v>
      </c>
      <c r="L33" s="9" t="s">
        <v>25</v>
      </c>
      <c r="M33" s="1">
        <v>704.0644176933572</v>
      </c>
      <c r="N33" s="13">
        <v>696.14575066422822</v>
      </c>
      <c r="O33" s="17">
        <v>821.04249638933868</v>
      </c>
      <c r="P33" s="1">
        <v>873</v>
      </c>
      <c r="Q33" s="40">
        <v>885</v>
      </c>
      <c r="R33" s="1">
        <v>100</v>
      </c>
      <c r="S33" s="13">
        <v>91</v>
      </c>
      <c r="T33" s="17">
        <v>84</v>
      </c>
      <c r="U33" s="1">
        <v>95</v>
      </c>
      <c r="V33" s="40">
        <v>83</v>
      </c>
      <c r="W33" s="9" t="s">
        <v>25</v>
      </c>
      <c r="X33" s="2">
        <v>30.750307503075032</v>
      </c>
      <c r="Y33" s="21">
        <v>28.652392947103273</v>
      </c>
      <c r="Z33" s="21">
        <v>26.837060702875398</v>
      </c>
      <c r="AA33" s="2">
        <v>30.7</v>
      </c>
      <c r="AB33" s="47">
        <f t="shared" si="0"/>
        <v>27.483000000000001</v>
      </c>
      <c r="AC33" s="2">
        <v>11.933174224343675</v>
      </c>
      <c r="AD33" s="21">
        <v>11.276332094175959</v>
      </c>
      <c r="AE33" s="21">
        <v>8.9552238805970141</v>
      </c>
      <c r="AF33" s="2">
        <v>9.6</v>
      </c>
      <c r="AG33" s="47">
        <f t="shared" si="1"/>
        <v>8.49</v>
      </c>
      <c r="AH33" s="9" t="s">
        <v>25</v>
      </c>
      <c r="AI33" s="17">
        <v>716</v>
      </c>
      <c r="AJ33" s="17">
        <v>847</v>
      </c>
      <c r="AK33" s="1">
        <v>891</v>
      </c>
      <c r="AL33" s="13">
        <v>891</v>
      </c>
      <c r="AM33" s="62">
        <v>976</v>
      </c>
      <c r="AN33" s="9" t="s">
        <v>25</v>
      </c>
      <c r="AO33" s="24">
        <v>215.55965559655596</v>
      </c>
      <c r="AP33" s="25">
        <v>213.79093198992445</v>
      </c>
      <c r="AQ33" s="25">
        <v>259.10543130990413</v>
      </c>
      <c r="AR33" s="24">
        <v>276.10000000000002</v>
      </c>
      <c r="AS33" s="50">
        <v>310.89999999999998</v>
      </c>
      <c r="AT33" s="24">
        <v>53.198031980319804</v>
      </c>
      <c r="AU33" s="25">
        <v>52.581863979848869</v>
      </c>
      <c r="AV33" s="25">
        <v>52.076677316293932</v>
      </c>
      <c r="AW33" s="24">
        <v>49.4</v>
      </c>
      <c r="AX33" s="50">
        <v>57</v>
      </c>
    </row>
    <row r="34" spans="1:50" ht="20.100000000000001" customHeight="1">
      <c r="A34" s="8" t="s">
        <v>26</v>
      </c>
      <c r="B34" s="17">
        <v>11197</v>
      </c>
      <c r="C34" s="17">
        <v>11024</v>
      </c>
      <c r="D34" s="17">
        <v>10816</v>
      </c>
      <c r="E34" s="58">
        <v>10660</v>
      </c>
      <c r="F34" s="55">
        <v>10494</v>
      </c>
      <c r="G34" s="13">
        <v>2912</v>
      </c>
      <c r="H34" s="17">
        <v>2845</v>
      </c>
      <c r="I34" s="17">
        <v>2693</v>
      </c>
      <c r="J34" s="1">
        <v>2578</v>
      </c>
      <c r="K34" s="40">
        <v>2439</v>
      </c>
      <c r="L34" s="9" t="s">
        <v>26</v>
      </c>
      <c r="M34" s="1">
        <v>710.57284567343618</v>
      </c>
      <c r="N34" s="13">
        <v>707.05012227369434</v>
      </c>
      <c r="O34" s="17">
        <v>682.14517305665879</v>
      </c>
      <c r="P34" s="1">
        <v>663</v>
      </c>
      <c r="Q34" s="40">
        <v>635</v>
      </c>
      <c r="R34" s="1">
        <v>443</v>
      </c>
      <c r="S34" s="13">
        <v>414</v>
      </c>
      <c r="T34" s="17">
        <v>406</v>
      </c>
      <c r="U34" s="1">
        <v>378</v>
      </c>
      <c r="V34" s="40">
        <v>357</v>
      </c>
      <c r="W34" s="9" t="s">
        <v>26</v>
      </c>
      <c r="X34" s="2">
        <v>39.564168973832274</v>
      </c>
      <c r="Y34" s="21">
        <v>37.554426705370105</v>
      </c>
      <c r="Z34" s="21">
        <v>37.536982248520708</v>
      </c>
      <c r="AA34" s="2">
        <v>35.5</v>
      </c>
      <c r="AB34" s="47">
        <f t="shared" si="0"/>
        <v>34.018999999999998</v>
      </c>
      <c r="AC34" s="2">
        <v>15.212912087912086</v>
      </c>
      <c r="AD34" s="21">
        <v>14.551845342706502</v>
      </c>
      <c r="AE34" s="21">
        <v>15.076123282584478</v>
      </c>
      <c r="AF34" s="2">
        <v>14.7</v>
      </c>
      <c r="AG34" s="47">
        <f t="shared" si="1"/>
        <v>14.64</v>
      </c>
      <c r="AH34" s="9" t="s">
        <v>26</v>
      </c>
      <c r="AI34" s="17">
        <v>2431</v>
      </c>
      <c r="AJ34" s="17">
        <v>2287</v>
      </c>
      <c r="AK34" s="1">
        <v>2188</v>
      </c>
      <c r="AL34" s="13">
        <v>2188</v>
      </c>
      <c r="AM34" s="62">
        <v>2254</v>
      </c>
      <c r="AN34" s="9" t="s">
        <v>26</v>
      </c>
      <c r="AO34" s="24">
        <v>212.11038671072609</v>
      </c>
      <c r="AP34" s="25">
        <v>212.62699564586356</v>
      </c>
      <c r="AQ34" s="25">
        <v>203.125</v>
      </c>
      <c r="AR34" s="24">
        <v>197.4</v>
      </c>
      <c r="AS34" s="50">
        <v>206.9</v>
      </c>
      <c r="AT34" s="24">
        <v>25.989104224345805</v>
      </c>
      <c r="AU34" s="25">
        <v>28.57402031930334</v>
      </c>
      <c r="AV34" s="25">
        <v>29.123520710059172</v>
      </c>
      <c r="AW34" s="24">
        <v>27.6</v>
      </c>
      <c r="AX34" s="50">
        <v>26.5</v>
      </c>
    </row>
    <row r="35" spans="1:50" ht="20.100000000000001" customHeight="1">
      <c r="A35" s="8" t="s">
        <v>27</v>
      </c>
      <c r="B35" s="17">
        <v>5026</v>
      </c>
      <c r="C35" s="17">
        <v>5008</v>
      </c>
      <c r="D35" s="17">
        <v>4936</v>
      </c>
      <c r="E35" s="58">
        <v>4884</v>
      </c>
      <c r="F35" s="55">
        <v>4686</v>
      </c>
      <c r="G35" s="13">
        <v>1737</v>
      </c>
      <c r="H35" s="17">
        <v>1739</v>
      </c>
      <c r="I35" s="17">
        <v>1530</v>
      </c>
      <c r="J35" s="1">
        <v>1324</v>
      </c>
      <c r="K35" s="40">
        <v>1218</v>
      </c>
      <c r="L35" s="9" t="s">
        <v>27</v>
      </c>
      <c r="M35" s="1">
        <v>944.27012322806661</v>
      </c>
      <c r="N35" s="13">
        <v>951.35454505667656</v>
      </c>
      <c r="O35" s="17">
        <v>849.22626051819464</v>
      </c>
      <c r="P35" s="1">
        <v>743</v>
      </c>
      <c r="Q35" s="40">
        <v>710</v>
      </c>
      <c r="R35" s="1">
        <v>166</v>
      </c>
      <c r="S35" s="13">
        <v>147</v>
      </c>
      <c r="T35" s="17">
        <v>141</v>
      </c>
      <c r="U35" s="1">
        <v>127</v>
      </c>
      <c r="V35" s="40">
        <v>115</v>
      </c>
      <c r="W35" s="9" t="s">
        <v>27</v>
      </c>
      <c r="X35" s="2">
        <v>33.028253083963392</v>
      </c>
      <c r="Y35" s="21">
        <v>29.353035143769969</v>
      </c>
      <c r="Z35" s="21">
        <v>28.565640194489465</v>
      </c>
      <c r="AA35" s="2">
        <v>26</v>
      </c>
      <c r="AB35" s="47">
        <f t="shared" si="0"/>
        <v>24.541</v>
      </c>
      <c r="AC35" s="2">
        <v>9.600925390399075</v>
      </c>
      <c r="AD35" s="21">
        <v>8.4531339850488791</v>
      </c>
      <c r="AE35" s="21">
        <v>9.2156862745098049</v>
      </c>
      <c r="AF35" s="2">
        <v>9.6</v>
      </c>
      <c r="AG35" s="47">
        <f t="shared" si="1"/>
        <v>9.44</v>
      </c>
      <c r="AH35" s="9" t="s">
        <v>27</v>
      </c>
      <c r="AI35" s="17">
        <v>1592</v>
      </c>
      <c r="AJ35" s="17">
        <v>1379</v>
      </c>
      <c r="AK35" s="1">
        <v>1187</v>
      </c>
      <c r="AL35" s="13">
        <v>1187</v>
      </c>
      <c r="AM35" s="62">
        <v>1163</v>
      </c>
      <c r="AN35" s="9" t="s">
        <v>27</v>
      </c>
      <c r="AO35" s="24">
        <v>302.02944687624353</v>
      </c>
      <c r="AP35" s="25">
        <v>308.70607028753994</v>
      </c>
      <c r="AQ35" s="25">
        <v>269.24635332252836</v>
      </c>
      <c r="AR35" s="24">
        <v>233.2</v>
      </c>
      <c r="AS35" s="50">
        <v>248.2</v>
      </c>
      <c r="AT35" s="24">
        <v>43.175487465181057</v>
      </c>
      <c r="AU35" s="25">
        <v>41.932907348242814</v>
      </c>
      <c r="AV35" s="25">
        <v>45.17828200972447</v>
      </c>
      <c r="AW35" s="24">
        <v>41.6</v>
      </c>
      <c r="AX35" s="50">
        <v>28.6</v>
      </c>
    </row>
    <row r="36" spans="1:50" ht="20.100000000000001" customHeight="1">
      <c r="A36" s="8" t="s">
        <v>28</v>
      </c>
      <c r="B36" s="17">
        <v>6968</v>
      </c>
      <c r="C36" s="17">
        <v>6645</v>
      </c>
      <c r="D36" s="17">
        <v>6757</v>
      </c>
      <c r="E36" s="58">
        <v>6679</v>
      </c>
      <c r="F36" s="55">
        <v>6521</v>
      </c>
      <c r="G36" s="13">
        <v>1822</v>
      </c>
      <c r="H36" s="17">
        <v>1771</v>
      </c>
      <c r="I36" s="17">
        <v>1633</v>
      </c>
      <c r="J36" s="1">
        <v>1603</v>
      </c>
      <c r="K36" s="40">
        <v>1637</v>
      </c>
      <c r="L36" s="9" t="s">
        <v>28</v>
      </c>
      <c r="M36" s="1">
        <v>714.42911545676407</v>
      </c>
      <c r="N36" s="13">
        <v>730.18130843048118</v>
      </c>
      <c r="O36" s="17">
        <v>662.12410873756494</v>
      </c>
      <c r="P36" s="1">
        <v>658</v>
      </c>
      <c r="Q36" s="40">
        <v>686</v>
      </c>
      <c r="R36" s="1">
        <v>183</v>
      </c>
      <c r="S36" s="13">
        <v>166</v>
      </c>
      <c r="T36" s="17">
        <v>157</v>
      </c>
      <c r="U36" s="1">
        <v>152</v>
      </c>
      <c r="V36" s="40">
        <v>177</v>
      </c>
      <c r="W36" s="9" t="s">
        <v>28</v>
      </c>
      <c r="X36" s="2">
        <v>26.262916188289324</v>
      </c>
      <c r="Y36" s="21">
        <v>24.981188863807375</v>
      </c>
      <c r="Z36" s="21">
        <v>23.235163534112772</v>
      </c>
      <c r="AA36" s="2">
        <v>22.8</v>
      </c>
      <c r="AB36" s="47">
        <f t="shared" si="0"/>
        <v>27.143000000000001</v>
      </c>
      <c r="AC36" s="2">
        <v>10.166666666666666</v>
      </c>
      <c r="AD36" s="21">
        <v>9.4965675057208241</v>
      </c>
      <c r="AE36" s="21">
        <v>9.8556183301946021</v>
      </c>
      <c r="AF36" s="2">
        <v>9.6</v>
      </c>
      <c r="AG36" s="47">
        <f t="shared" si="1"/>
        <v>10.81</v>
      </c>
      <c r="AH36" s="9" t="s">
        <v>28</v>
      </c>
      <c r="AI36" s="17">
        <v>1582</v>
      </c>
      <c r="AJ36" s="17">
        <v>1436</v>
      </c>
      <c r="AK36" s="1">
        <v>1424</v>
      </c>
      <c r="AL36" s="13">
        <v>1424</v>
      </c>
      <c r="AM36" s="62">
        <v>1601</v>
      </c>
      <c r="AN36" s="9" t="s">
        <v>28</v>
      </c>
      <c r="AO36" s="24">
        <v>222.58897818599311</v>
      </c>
      <c r="AP36" s="25">
        <v>227.99097065462755</v>
      </c>
      <c r="AQ36" s="25">
        <v>201.71673819742489</v>
      </c>
      <c r="AR36" s="24">
        <v>203.9</v>
      </c>
      <c r="AS36" s="50">
        <v>234.6</v>
      </c>
      <c r="AT36" s="24">
        <v>32.577497129735939</v>
      </c>
      <c r="AU36" s="25">
        <v>32.204665161775772</v>
      </c>
      <c r="AV36" s="25">
        <v>31.226875832470032</v>
      </c>
      <c r="AW36" s="24">
        <v>29.5</v>
      </c>
      <c r="AX36" s="50">
        <v>31.7</v>
      </c>
    </row>
    <row r="37" spans="1:50" ht="20.100000000000001" customHeight="1">
      <c r="A37" s="8" t="s">
        <v>36</v>
      </c>
      <c r="B37" s="17">
        <v>20221</v>
      </c>
      <c r="C37" s="17">
        <v>19997</v>
      </c>
      <c r="D37" s="17">
        <v>19657</v>
      </c>
      <c r="E37" s="58">
        <v>19390</v>
      </c>
      <c r="F37" s="55">
        <v>19070</v>
      </c>
      <c r="G37" s="13">
        <v>4583</v>
      </c>
      <c r="H37" s="17">
        <v>4468</v>
      </c>
      <c r="I37" s="17">
        <v>4459</v>
      </c>
      <c r="J37" s="1">
        <v>4343</v>
      </c>
      <c r="K37" s="40">
        <v>4439</v>
      </c>
      <c r="L37" s="9" t="s">
        <v>36</v>
      </c>
      <c r="M37" s="1">
        <v>619.25018166743826</v>
      </c>
      <c r="N37" s="13">
        <v>612.14661651302492</v>
      </c>
      <c r="O37" s="17">
        <v>621.48030503964912</v>
      </c>
      <c r="P37" s="1">
        <v>614</v>
      </c>
      <c r="Q37" s="40">
        <v>636</v>
      </c>
      <c r="R37" s="1">
        <v>681</v>
      </c>
      <c r="S37" s="13">
        <v>604</v>
      </c>
      <c r="T37" s="17">
        <v>586</v>
      </c>
      <c r="U37" s="1">
        <v>534</v>
      </c>
      <c r="V37" s="40">
        <v>530</v>
      </c>
      <c r="W37" s="9" t="s">
        <v>36</v>
      </c>
      <c r="X37" s="2">
        <v>33.677859650858018</v>
      </c>
      <c r="Y37" s="21">
        <v>30.204530679601941</v>
      </c>
      <c r="Z37" s="21">
        <v>29.811263163249734</v>
      </c>
      <c r="AA37" s="2">
        <v>27.5</v>
      </c>
      <c r="AB37" s="47">
        <f t="shared" si="0"/>
        <v>27.792000000000002</v>
      </c>
      <c r="AC37" s="2">
        <v>14.859262491817587</v>
      </c>
      <c r="AD37" s="21">
        <v>13.5183527305282</v>
      </c>
      <c r="AE37" s="21">
        <v>13.15671306690615</v>
      </c>
      <c r="AF37" s="2">
        <v>12.3</v>
      </c>
      <c r="AG37" s="47">
        <f t="shared" si="1"/>
        <v>11.940000000000001</v>
      </c>
      <c r="AH37" s="9" t="s">
        <v>36</v>
      </c>
      <c r="AI37" s="17">
        <v>3864</v>
      </c>
      <c r="AJ37" s="17">
        <v>3850</v>
      </c>
      <c r="AK37" s="1">
        <v>3756</v>
      </c>
      <c r="AL37" s="13">
        <v>3756</v>
      </c>
      <c r="AM37" s="62">
        <v>4358</v>
      </c>
      <c r="AN37" s="9" t="s">
        <v>36</v>
      </c>
      <c r="AO37" s="24">
        <v>183.91770931210129</v>
      </c>
      <c r="AP37" s="25">
        <v>183.77756663499525</v>
      </c>
      <c r="AQ37" s="25">
        <v>185.78623391158368</v>
      </c>
      <c r="AR37" s="24">
        <v>184.2</v>
      </c>
      <c r="AS37" s="50">
        <v>218.8</v>
      </c>
      <c r="AT37" s="24">
        <v>42.87621779338312</v>
      </c>
      <c r="AU37" s="25">
        <v>43.206480972145819</v>
      </c>
      <c r="AV37" s="25">
        <v>45.378236760441574</v>
      </c>
      <c r="AW37" s="24">
        <v>40.5</v>
      </c>
      <c r="AX37" s="50">
        <v>44.9</v>
      </c>
    </row>
    <row r="38" spans="1:50" ht="20.100000000000001" customHeight="1" thickBot="1">
      <c r="A38" s="10" t="s">
        <v>29</v>
      </c>
      <c r="B38" s="18">
        <v>15431</v>
      </c>
      <c r="C38" s="18">
        <v>14835</v>
      </c>
      <c r="D38" s="18">
        <v>14835</v>
      </c>
      <c r="E38" s="59">
        <v>14606</v>
      </c>
      <c r="F38" s="56">
        <v>14350</v>
      </c>
      <c r="G38" s="14">
        <v>4862</v>
      </c>
      <c r="H38" s="18">
        <v>4653</v>
      </c>
      <c r="I38" s="18">
        <v>4472</v>
      </c>
      <c r="J38" s="3">
        <v>4288</v>
      </c>
      <c r="K38" s="41">
        <v>4127</v>
      </c>
      <c r="L38" s="10" t="s">
        <v>29</v>
      </c>
      <c r="M38" s="3">
        <v>860.87440901202001</v>
      </c>
      <c r="N38" s="14">
        <v>859.31548402288183</v>
      </c>
      <c r="O38" s="18">
        <v>825.88842565018865</v>
      </c>
      <c r="P38" s="3">
        <v>804</v>
      </c>
      <c r="Q38" s="41">
        <v>786</v>
      </c>
      <c r="R38" s="3">
        <v>795</v>
      </c>
      <c r="S38" s="14">
        <v>708</v>
      </c>
      <c r="T38" s="18">
        <v>738</v>
      </c>
      <c r="U38" s="3">
        <v>721</v>
      </c>
      <c r="V38" s="41">
        <v>704</v>
      </c>
      <c r="W38" s="10" t="s">
        <v>29</v>
      </c>
      <c r="X38" s="5">
        <v>51.519668200375868</v>
      </c>
      <c r="Y38" s="22">
        <v>47.724974721941358</v>
      </c>
      <c r="Z38" s="22">
        <v>49.74721941354904</v>
      </c>
      <c r="AA38" s="5">
        <v>49.4</v>
      </c>
      <c r="AB38" s="47">
        <f t="shared" si="0"/>
        <v>49.058999999999997</v>
      </c>
      <c r="AC38" s="5">
        <v>16.35129576306047</v>
      </c>
      <c r="AD38" s="22">
        <v>15.21598968407479</v>
      </c>
      <c r="AE38" s="22">
        <v>16.495306213679033</v>
      </c>
      <c r="AF38" s="5">
        <v>16.8</v>
      </c>
      <c r="AG38" s="48">
        <f t="shared" si="1"/>
        <v>17.059999999999999</v>
      </c>
      <c r="AH38" s="10" t="s">
        <v>29</v>
      </c>
      <c r="AI38" s="18">
        <v>3942</v>
      </c>
      <c r="AJ38" s="18">
        <v>3736</v>
      </c>
      <c r="AK38" s="3">
        <v>3569</v>
      </c>
      <c r="AL38" s="14">
        <v>3569</v>
      </c>
      <c r="AM38" s="63">
        <v>3732</v>
      </c>
      <c r="AN38" s="10" t="s">
        <v>29</v>
      </c>
      <c r="AO38" s="26">
        <v>254.03408722701056</v>
      </c>
      <c r="AP38" s="27">
        <v>252.17391304347825</v>
      </c>
      <c r="AQ38" s="27">
        <v>243.54566902595215</v>
      </c>
      <c r="AR38" s="26">
        <v>235.5</v>
      </c>
      <c r="AS38" s="51">
        <v>250.1</v>
      </c>
      <c r="AT38" s="26">
        <v>35.253710064156571</v>
      </c>
      <c r="AU38" s="27">
        <v>34.108527131782942</v>
      </c>
      <c r="AV38" s="27">
        <v>32.962588473205258</v>
      </c>
      <c r="AW38" s="26">
        <v>28.1</v>
      </c>
      <c r="AX38" s="51">
        <v>32.4</v>
      </c>
    </row>
    <row r="39" spans="1:50" ht="20.100000000000001" customHeight="1" thickTop="1" thickBot="1">
      <c r="A39" s="11" t="s">
        <v>37</v>
      </c>
      <c r="B39" s="15">
        <f t="shared" ref="B39:K39" si="2">SUM(B5:B38)</f>
        <v>1379247</v>
      </c>
      <c r="C39" s="19">
        <f t="shared" si="2"/>
        <v>1363973</v>
      </c>
      <c r="D39" s="19">
        <f t="shared" si="2"/>
        <v>1353183</v>
      </c>
      <c r="E39" s="6">
        <f t="shared" si="2"/>
        <v>1342291</v>
      </c>
      <c r="F39" s="42">
        <f t="shared" si="2"/>
        <v>1325147</v>
      </c>
      <c r="G39" s="19">
        <f t="shared" si="2"/>
        <v>493227</v>
      </c>
      <c r="H39" s="19">
        <f t="shared" si="2"/>
        <v>475534</v>
      </c>
      <c r="I39" s="19">
        <f t="shared" si="2"/>
        <v>455216</v>
      </c>
      <c r="J39" s="6">
        <f t="shared" si="2"/>
        <v>446281</v>
      </c>
      <c r="K39" s="42">
        <f t="shared" si="2"/>
        <v>449111</v>
      </c>
      <c r="L39" s="11" t="s">
        <v>37</v>
      </c>
      <c r="M39" s="6">
        <v>977</v>
      </c>
      <c r="N39" s="15">
        <v>955</v>
      </c>
      <c r="O39" s="19">
        <v>921.65444236860105</v>
      </c>
      <c r="P39" s="6">
        <v>928.53177488264396</v>
      </c>
      <c r="Q39" s="42">
        <v>926</v>
      </c>
      <c r="R39" s="6">
        <f>SUM(R5:R38)</f>
        <v>90774</v>
      </c>
      <c r="S39" s="15">
        <f>SUM(S5:S38)</f>
        <v>89264</v>
      </c>
      <c r="T39" s="19">
        <f>SUM(T5:T38)</f>
        <v>85932</v>
      </c>
      <c r="U39" s="6">
        <f>SUM(U5:U38)</f>
        <v>83249</v>
      </c>
      <c r="V39" s="42">
        <f>SUM(V5:V38)</f>
        <v>83851</v>
      </c>
      <c r="W39" s="11" t="s">
        <v>37</v>
      </c>
      <c r="X39" s="7">
        <v>65.814172515872798</v>
      </c>
      <c r="Y39" s="23">
        <v>65.444110697205886</v>
      </c>
      <c r="Z39" s="23">
        <v>63.503605942433509</v>
      </c>
      <c r="AA39" s="7">
        <v>62</v>
      </c>
      <c r="AB39" s="49">
        <f>ROUND((V39*1000)/F39,3)</f>
        <v>63.277000000000001</v>
      </c>
      <c r="AC39" s="7">
        <v>18.399999999999999</v>
      </c>
      <c r="AD39" s="23">
        <v>18.8</v>
      </c>
      <c r="AE39" s="23">
        <v>18.896079479111005</v>
      </c>
      <c r="AF39" s="7">
        <v>18.7</v>
      </c>
      <c r="AG39" s="61">
        <f t="shared" si="1"/>
        <v>18.670000000000002</v>
      </c>
      <c r="AH39" s="11" t="s">
        <v>37</v>
      </c>
      <c r="AI39" s="19">
        <v>381684</v>
      </c>
      <c r="AJ39" s="19">
        <v>365016</v>
      </c>
      <c r="AK39" s="6">
        <v>358164</v>
      </c>
      <c r="AL39" s="15">
        <v>358164</v>
      </c>
      <c r="AM39" s="64">
        <v>402946</v>
      </c>
      <c r="AN39" s="11" t="s">
        <v>37</v>
      </c>
      <c r="AO39" s="28">
        <v>288.5</v>
      </c>
      <c r="AP39" s="29">
        <v>281.02022547367142</v>
      </c>
      <c r="AQ39" s="29">
        <v>270.19627057094277</v>
      </c>
      <c r="AR39" s="28">
        <v>267.60000000000002</v>
      </c>
      <c r="AS39" s="52">
        <v>301.5</v>
      </c>
      <c r="AT39" s="28">
        <v>39.6</v>
      </c>
      <c r="AU39" s="29">
        <v>39.419401996960346</v>
      </c>
      <c r="AV39" s="29">
        <v>36.876017508348831</v>
      </c>
      <c r="AW39" s="28">
        <v>35.299999999999997</v>
      </c>
      <c r="AX39" s="52">
        <v>39.6</v>
      </c>
    </row>
    <row r="40" spans="1:50">
      <c r="A40" s="67" t="s">
        <v>59</v>
      </c>
    </row>
    <row r="41" spans="1:50">
      <c r="A41" s="68" t="s">
        <v>60</v>
      </c>
      <c r="M41" s="36"/>
      <c r="N41" s="36"/>
      <c r="O41" s="36"/>
      <c r="P41" s="36"/>
      <c r="Q41" s="36"/>
    </row>
  </sheetData>
  <mergeCells count="14">
    <mergeCell ref="AN3:AN4"/>
    <mergeCell ref="W3:W4"/>
    <mergeCell ref="L3:L4"/>
    <mergeCell ref="AT3:AX3"/>
    <mergeCell ref="AH3:AH4"/>
    <mergeCell ref="AI3:AM3"/>
    <mergeCell ref="AO3:AS3"/>
    <mergeCell ref="A3:A4"/>
    <mergeCell ref="R3:V3"/>
    <mergeCell ref="X3:AB3"/>
    <mergeCell ref="AC3:AG3"/>
    <mergeCell ref="M3:Q3"/>
    <mergeCell ref="B3:F3"/>
    <mergeCell ref="G3:K3"/>
  </mergeCells>
  <phoneticPr fontId="4"/>
  <pageMargins left="0.78740157480314965" right="0.78740157480314965" top="0.78740157480314965" bottom="0.78740157480314965" header="0.51181102362204722" footer="0.51181102362204722"/>
  <pageSetup paperSize="9" scale="93" orientation="portrait" r:id="rId1"/>
  <headerFooter alignWithMargins="0"/>
  <colBreaks count="4" manualBreakCount="4">
    <brk id="11" max="1048575" man="1"/>
    <brk id="22" max="1048575" man="1"/>
    <brk id="33" max="39" man="1"/>
    <brk id="39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Ｈ23公表用</vt:lpstr>
      <vt:lpstr>Ｈ23公表用!Print_Area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北舘 卓海</cp:lastModifiedBy>
  <cp:lastPrinted>2012-12-05T07:21:07Z</cp:lastPrinted>
  <dcterms:created xsi:type="dcterms:W3CDTF">2006-06-19T05:29:49Z</dcterms:created>
  <dcterms:modified xsi:type="dcterms:W3CDTF">2026-03-09T00:54:08Z</dcterms:modified>
</cp:coreProperties>
</file>