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pdcpf02\一時保存用\010本庁\0216科学・情報政策室\北舘\カタログサイト登録\市町村別一般廃棄物\"/>
    </mc:Choice>
  </mc:AlternateContent>
  <xr:revisionPtr revIDLastSave="0" documentId="8_{7A7ECB7C-E5E0-4A30-B81F-CECF0EDCC2DC}" xr6:coauthVersionLast="47" xr6:coauthVersionMax="47" xr10:uidLastSave="{00000000-0000-0000-0000-000000000000}"/>
  <bookViews>
    <workbookView xWindow="-28920" yWindow="30" windowWidth="29040" windowHeight="15720" xr2:uid="{22FA47BD-F1FE-457D-807F-BE956EEC33E3}"/>
  </bookViews>
  <sheets>
    <sheet name="Ｈ26公表用" sheetId="10" r:id="rId1"/>
  </sheets>
  <definedNames>
    <definedName name="_xlnm.Print_Area" localSheetId="0">Ｈ26公表用!$A$1:$CU$38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7" i="10" l="1"/>
  <c r="AW37" i="10"/>
  <c r="AV37" i="10"/>
  <c r="AU37" i="10"/>
  <c r="AT37" i="10"/>
  <c r="AR37" i="10"/>
  <c r="AQ37" i="10"/>
  <c r="AP37" i="10"/>
  <c r="AO37" i="10"/>
  <c r="AN37" i="10"/>
  <c r="CP37" i="10"/>
  <c r="CO37" i="10"/>
  <c r="CT37" i="10" s="1"/>
  <c r="CN37" i="10"/>
  <c r="CM37" i="10"/>
  <c r="CL37" i="10"/>
  <c r="CQ37" i="10" s="1"/>
  <c r="CE37" i="10"/>
  <c r="CD37" i="10"/>
  <c r="CC37" i="10"/>
  <c r="CB37" i="10"/>
  <c r="CA37" i="10"/>
  <c r="BT37" i="10"/>
  <c r="BY37" i="10" s="1"/>
  <c r="BS37" i="10"/>
  <c r="BR37" i="10"/>
  <c r="BQ37" i="10"/>
  <c r="BP37" i="10"/>
  <c r="BC37" i="10"/>
  <c r="BI37" i="10" s="1"/>
  <c r="BB37" i="10"/>
  <c r="BA37" i="10"/>
  <c r="AZ37" i="10"/>
  <c r="AY37" i="10"/>
  <c r="BE37" i="10"/>
  <c r="AG37" i="10"/>
  <c r="AF37" i="10"/>
  <c r="AL37" i="10" s="1"/>
  <c r="AE37" i="10"/>
  <c r="AD37" i="10"/>
  <c r="AC37" i="10"/>
  <c r="AI37" i="10" s="1"/>
  <c r="V37" i="10"/>
  <c r="U37" i="10"/>
  <c r="AA37" i="10" s="1"/>
  <c r="T37" i="10"/>
  <c r="S37" i="10"/>
  <c r="R37" i="10"/>
  <c r="X37" i="10"/>
  <c r="K37" i="10"/>
  <c r="J37" i="10"/>
  <c r="I37" i="10"/>
  <c r="H37" i="10"/>
  <c r="G37" i="10"/>
  <c r="M37" i="10" s="1"/>
  <c r="F37" i="10"/>
  <c r="CJ37" i="10" s="1"/>
  <c r="E37" i="10"/>
  <c r="D37" i="10"/>
  <c r="Z37" i="10"/>
  <c r="C37" i="10"/>
  <c r="CG37" i="10" s="1"/>
  <c r="B37" i="10"/>
  <c r="CF37" i="10" s="1"/>
  <c r="CT36" i="10"/>
  <c r="CS36" i="10"/>
  <c r="CR36" i="10"/>
  <c r="CQ36" i="10"/>
  <c r="CT35" i="10"/>
  <c r="CS35" i="10"/>
  <c r="CR35" i="10"/>
  <c r="CQ35" i="10"/>
  <c r="CT34" i="10"/>
  <c r="CS34" i="10"/>
  <c r="CR34" i="10"/>
  <c r="CQ34" i="10"/>
  <c r="CT33" i="10"/>
  <c r="CS33" i="10"/>
  <c r="CR33" i="10"/>
  <c r="CQ33" i="10"/>
  <c r="CT32" i="10"/>
  <c r="CS32" i="10"/>
  <c r="CR32" i="10"/>
  <c r="CQ32" i="10"/>
  <c r="CT31" i="10"/>
  <c r="CS31" i="10"/>
  <c r="CR31" i="10"/>
  <c r="CQ31" i="10"/>
  <c r="CT30" i="10"/>
  <c r="CS30" i="10"/>
  <c r="CR30" i="10"/>
  <c r="CQ30" i="10"/>
  <c r="CT29" i="10"/>
  <c r="CS29" i="10"/>
  <c r="CR29" i="10"/>
  <c r="CQ29" i="10"/>
  <c r="CT28" i="10"/>
  <c r="CS28" i="10"/>
  <c r="CR28" i="10"/>
  <c r="CQ28" i="10"/>
  <c r="CT27" i="10"/>
  <c r="CS27" i="10"/>
  <c r="CR27" i="10"/>
  <c r="CQ27" i="10"/>
  <c r="CT26" i="10"/>
  <c r="CS26" i="10"/>
  <c r="CR26" i="10"/>
  <c r="CQ26" i="10"/>
  <c r="CT25" i="10"/>
  <c r="CS25" i="10"/>
  <c r="CR25" i="10"/>
  <c r="CQ25" i="10"/>
  <c r="CT24" i="10"/>
  <c r="CS24" i="10"/>
  <c r="CR24" i="10"/>
  <c r="CQ24" i="10"/>
  <c r="CT23" i="10"/>
  <c r="CS23" i="10"/>
  <c r="CR23" i="10"/>
  <c r="CQ23" i="10"/>
  <c r="CT22" i="10"/>
  <c r="CS22" i="10"/>
  <c r="CR22" i="10"/>
  <c r="CQ22" i="10"/>
  <c r="CT21" i="10"/>
  <c r="CS21" i="10"/>
  <c r="CR21" i="10"/>
  <c r="CQ21" i="10"/>
  <c r="CT20" i="10"/>
  <c r="CS20" i="10"/>
  <c r="CR20" i="10"/>
  <c r="CQ20" i="10"/>
  <c r="CT19" i="10"/>
  <c r="CS19" i="10"/>
  <c r="CR19" i="10"/>
  <c r="CQ19" i="10"/>
  <c r="CT18" i="10"/>
  <c r="CS18" i="10"/>
  <c r="CR18" i="10"/>
  <c r="CQ18" i="10"/>
  <c r="CT17" i="10"/>
  <c r="CS17" i="10"/>
  <c r="CR17" i="10"/>
  <c r="CQ17" i="10"/>
  <c r="CT16" i="10"/>
  <c r="CS16" i="10"/>
  <c r="CR16" i="10"/>
  <c r="CQ16" i="10"/>
  <c r="CT15" i="10"/>
  <c r="CS15" i="10"/>
  <c r="CR15" i="10"/>
  <c r="CQ15" i="10"/>
  <c r="CT14" i="10"/>
  <c r="CS14" i="10"/>
  <c r="CR14" i="10"/>
  <c r="CQ14" i="10"/>
  <c r="CT13" i="10"/>
  <c r="CS13" i="10"/>
  <c r="CR13" i="10"/>
  <c r="CQ13" i="10"/>
  <c r="CT12" i="10"/>
  <c r="CS12" i="10"/>
  <c r="CR12" i="10"/>
  <c r="CQ12" i="10"/>
  <c r="CT11" i="10"/>
  <c r="CS11" i="10"/>
  <c r="CR11" i="10"/>
  <c r="CQ11" i="10"/>
  <c r="CT10" i="10"/>
  <c r="CS10" i="10"/>
  <c r="CR10" i="10"/>
  <c r="CQ10" i="10"/>
  <c r="CT9" i="10"/>
  <c r="CS9" i="10"/>
  <c r="CR9" i="10"/>
  <c r="CQ9" i="10"/>
  <c r="CT8" i="10"/>
  <c r="CS8" i="10"/>
  <c r="CR8" i="10"/>
  <c r="CQ8" i="10"/>
  <c r="CT7" i="10"/>
  <c r="CS7" i="10"/>
  <c r="CR7" i="10"/>
  <c r="CQ7" i="10"/>
  <c r="CT6" i="10"/>
  <c r="CS6" i="10"/>
  <c r="CR6" i="10"/>
  <c r="CQ6" i="10"/>
  <c r="CT5" i="10"/>
  <c r="CS5" i="10"/>
  <c r="CR5" i="10"/>
  <c r="CQ5" i="10"/>
  <c r="CT4" i="10"/>
  <c r="CS4" i="10"/>
  <c r="CR4" i="10"/>
  <c r="CQ4" i="10"/>
  <c r="CI36" i="10"/>
  <c r="CH36" i="10"/>
  <c r="CG36" i="10"/>
  <c r="CF36" i="10"/>
  <c r="CI35" i="10"/>
  <c r="CH35" i="10"/>
  <c r="CG35" i="10"/>
  <c r="CF35" i="10"/>
  <c r="CI34" i="10"/>
  <c r="CH34" i="10"/>
  <c r="CG34" i="10"/>
  <c r="CF34" i="10"/>
  <c r="CI33" i="10"/>
  <c r="CH33" i="10"/>
  <c r="CG33" i="10"/>
  <c r="CF33" i="10"/>
  <c r="CI32" i="10"/>
  <c r="CH32" i="10"/>
  <c r="CG32" i="10"/>
  <c r="CF32" i="10"/>
  <c r="CI31" i="10"/>
  <c r="CH31" i="10"/>
  <c r="CG31" i="10"/>
  <c r="CF31" i="10"/>
  <c r="CI30" i="10"/>
  <c r="CH30" i="10"/>
  <c r="CG30" i="10"/>
  <c r="CF30" i="10"/>
  <c r="CI29" i="10"/>
  <c r="CH29" i="10"/>
  <c r="CG29" i="10"/>
  <c r="CF29" i="10"/>
  <c r="CI28" i="10"/>
  <c r="CH28" i="10"/>
  <c r="CG28" i="10"/>
  <c r="CF28" i="10"/>
  <c r="CI27" i="10"/>
  <c r="CH27" i="10"/>
  <c r="CG27" i="10"/>
  <c r="CF27" i="10"/>
  <c r="CI26" i="10"/>
  <c r="CH26" i="10"/>
  <c r="CG26" i="10"/>
  <c r="CF26" i="10"/>
  <c r="CI25" i="10"/>
  <c r="CH25" i="10"/>
  <c r="CG25" i="10"/>
  <c r="CF25" i="10"/>
  <c r="CI24" i="10"/>
  <c r="CH24" i="10"/>
  <c r="CG24" i="10"/>
  <c r="CF24" i="10"/>
  <c r="CI23" i="10"/>
  <c r="CH23" i="10"/>
  <c r="CG23" i="10"/>
  <c r="CF23" i="10"/>
  <c r="CI22" i="10"/>
  <c r="CH22" i="10"/>
  <c r="CG22" i="10"/>
  <c r="CF22" i="10"/>
  <c r="CI21" i="10"/>
  <c r="CH21" i="10"/>
  <c r="CG21" i="10"/>
  <c r="CF21" i="10"/>
  <c r="CI20" i="10"/>
  <c r="CH20" i="10"/>
  <c r="CG20" i="10"/>
  <c r="CF20" i="10"/>
  <c r="CI19" i="10"/>
  <c r="CH19" i="10"/>
  <c r="CG19" i="10"/>
  <c r="CF19" i="10"/>
  <c r="CI18" i="10"/>
  <c r="CH18" i="10"/>
  <c r="CG18" i="10"/>
  <c r="CF18" i="10"/>
  <c r="CI17" i="10"/>
  <c r="CH17" i="10"/>
  <c r="CG17" i="10"/>
  <c r="CF17" i="10"/>
  <c r="CI16" i="10"/>
  <c r="CH16" i="10"/>
  <c r="CG16" i="10"/>
  <c r="CF16" i="10"/>
  <c r="CI15" i="10"/>
  <c r="CH15" i="10"/>
  <c r="CG15" i="10"/>
  <c r="CF15" i="10"/>
  <c r="CI14" i="10"/>
  <c r="CH14" i="10"/>
  <c r="CG14" i="10"/>
  <c r="CF14" i="10"/>
  <c r="CI13" i="10"/>
  <c r="CH13" i="10"/>
  <c r="CG13" i="10"/>
  <c r="CF13" i="10"/>
  <c r="CI12" i="10"/>
  <c r="CH12" i="10"/>
  <c r="CG12" i="10"/>
  <c r="CF12" i="10"/>
  <c r="CI11" i="10"/>
  <c r="CH11" i="10"/>
  <c r="CG11" i="10"/>
  <c r="CF11" i="10"/>
  <c r="CI10" i="10"/>
  <c r="CH10" i="10"/>
  <c r="CG10" i="10"/>
  <c r="CF10" i="10"/>
  <c r="CI9" i="10"/>
  <c r="CH9" i="10"/>
  <c r="CG9" i="10"/>
  <c r="CF9" i="10"/>
  <c r="CI8" i="10"/>
  <c r="CH8" i="10"/>
  <c r="CG8" i="10"/>
  <c r="CF8" i="10"/>
  <c r="CI7" i="10"/>
  <c r="CH7" i="10"/>
  <c r="CG7" i="10"/>
  <c r="CF7" i="10"/>
  <c r="CI6" i="10"/>
  <c r="CH6" i="10"/>
  <c r="CG6" i="10"/>
  <c r="CF6" i="10"/>
  <c r="CI5" i="10"/>
  <c r="CH5" i="10"/>
  <c r="CG5" i="10"/>
  <c r="CF5" i="10"/>
  <c r="CI4" i="10"/>
  <c r="CH4" i="10"/>
  <c r="CG4" i="10"/>
  <c r="CF4" i="10"/>
  <c r="BV36" i="10"/>
  <c r="BV35" i="10"/>
  <c r="BV34" i="10"/>
  <c r="BV33" i="10"/>
  <c r="BV32" i="10"/>
  <c r="BV31" i="10"/>
  <c r="BV30" i="10"/>
  <c r="BV29" i="10"/>
  <c r="BV28" i="10"/>
  <c r="BV27" i="10"/>
  <c r="BV26" i="10"/>
  <c r="BV25" i="10"/>
  <c r="BV24" i="10"/>
  <c r="BV23" i="10"/>
  <c r="BV22" i="10"/>
  <c r="BV21" i="10"/>
  <c r="BV20" i="10"/>
  <c r="BV19" i="10"/>
  <c r="BV18" i="10"/>
  <c r="BV17" i="10"/>
  <c r="BV16" i="10"/>
  <c r="BV15" i="10"/>
  <c r="BV14" i="10"/>
  <c r="BV13" i="10"/>
  <c r="BV12" i="10"/>
  <c r="BV11" i="10"/>
  <c r="BV10" i="10"/>
  <c r="BV9" i="10"/>
  <c r="BV8" i="10"/>
  <c r="BV7" i="10"/>
  <c r="BV6" i="10"/>
  <c r="BV5" i="10"/>
  <c r="BV4" i="10"/>
  <c r="BX36" i="10"/>
  <c r="BW36" i="10"/>
  <c r="BU36" i="10"/>
  <c r="BX35" i="10"/>
  <c r="BW35" i="10"/>
  <c r="BU35" i="10"/>
  <c r="BX34" i="10"/>
  <c r="BW34" i="10"/>
  <c r="BU34" i="10"/>
  <c r="BX33" i="10"/>
  <c r="BW33" i="10"/>
  <c r="BU33" i="10"/>
  <c r="BX32" i="10"/>
  <c r="BW32" i="10"/>
  <c r="BU32" i="10"/>
  <c r="BX31" i="10"/>
  <c r="BW31" i="10"/>
  <c r="BU31" i="10"/>
  <c r="BX30" i="10"/>
  <c r="BW30" i="10"/>
  <c r="BU30" i="10"/>
  <c r="BX29" i="10"/>
  <c r="BW29" i="10"/>
  <c r="BU29" i="10"/>
  <c r="BX28" i="10"/>
  <c r="BW28" i="10"/>
  <c r="BU28" i="10"/>
  <c r="BX27" i="10"/>
  <c r="BW27" i="10"/>
  <c r="BU27" i="10"/>
  <c r="BX26" i="10"/>
  <c r="BW26" i="10"/>
  <c r="BU26" i="10"/>
  <c r="BX25" i="10"/>
  <c r="BW25" i="10"/>
  <c r="BU25" i="10"/>
  <c r="BX24" i="10"/>
  <c r="BW24" i="10"/>
  <c r="BU24" i="10"/>
  <c r="BX23" i="10"/>
  <c r="BW23" i="10"/>
  <c r="BU23" i="10"/>
  <c r="BX22" i="10"/>
  <c r="BW22" i="10"/>
  <c r="BU22" i="10"/>
  <c r="BX21" i="10"/>
  <c r="BW21" i="10"/>
  <c r="BU21" i="10"/>
  <c r="BX20" i="10"/>
  <c r="BW20" i="10"/>
  <c r="BU20" i="10"/>
  <c r="BX19" i="10"/>
  <c r="BW19" i="10"/>
  <c r="BU19" i="10"/>
  <c r="BX18" i="10"/>
  <c r="BW18" i="10"/>
  <c r="BU18" i="10"/>
  <c r="BX17" i="10"/>
  <c r="BW17" i="10"/>
  <c r="BU17" i="10"/>
  <c r="BX16" i="10"/>
  <c r="BW16" i="10"/>
  <c r="BU16" i="10"/>
  <c r="BX15" i="10"/>
  <c r="BW15" i="10"/>
  <c r="BU15" i="10"/>
  <c r="BX14" i="10"/>
  <c r="BW14" i="10"/>
  <c r="BU14" i="10"/>
  <c r="BX13" i="10"/>
  <c r="BW13" i="10"/>
  <c r="BU13" i="10"/>
  <c r="BX12" i="10"/>
  <c r="BW12" i="10"/>
  <c r="BU12" i="10"/>
  <c r="BX11" i="10"/>
  <c r="BW11" i="10"/>
  <c r="BU11" i="10"/>
  <c r="BX10" i="10"/>
  <c r="BW10" i="10"/>
  <c r="BU10" i="10"/>
  <c r="BX9" i="10"/>
  <c r="BW9" i="10"/>
  <c r="BU9" i="10"/>
  <c r="BX8" i="10"/>
  <c r="BW8" i="10"/>
  <c r="BU8" i="10"/>
  <c r="BX7" i="10"/>
  <c r="BW7" i="10"/>
  <c r="BU7" i="10"/>
  <c r="BX6" i="10"/>
  <c r="BW6" i="10"/>
  <c r="BU6" i="10"/>
  <c r="BX5" i="10"/>
  <c r="BW5" i="10"/>
  <c r="BU5" i="10"/>
  <c r="BX4" i="10"/>
  <c r="BW4" i="10"/>
  <c r="BU4" i="10"/>
  <c r="BH36" i="10"/>
  <c r="BG36" i="10"/>
  <c r="BF36" i="10"/>
  <c r="BE36" i="10"/>
  <c r="BH35" i="10"/>
  <c r="BG35" i="10"/>
  <c r="BF35" i="10"/>
  <c r="BE35" i="10"/>
  <c r="BH34" i="10"/>
  <c r="BG34" i="10"/>
  <c r="BF34" i="10"/>
  <c r="BE34" i="10"/>
  <c r="BH33" i="10"/>
  <c r="BG33" i="10"/>
  <c r="BF33" i="10"/>
  <c r="BE33" i="10"/>
  <c r="BH32" i="10"/>
  <c r="BG32" i="10"/>
  <c r="BF32" i="10"/>
  <c r="BE32" i="10"/>
  <c r="BH31" i="10"/>
  <c r="BG31" i="10"/>
  <c r="BF31" i="10"/>
  <c r="BE31" i="10"/>
  <c r="BH30" i="10"/>
  <c r="BG30" i="10"/>
  <c r="BF30" i="10"/>
  <c r="BE30" i="10"/>
  <c r="BH29" i="10"/>
  <c r="BG29" i="10"/>
  <c r="BF29" i="10"/>
  <c r="BE29" i="10"/>
  <c r="BH28" i="10"/>
  <c r="BG28" i="10"/>
  <c r="BF28" i="10"/>
  <c r="BE28" i="10"/>
  <c r="BH27" i="10"/>
  <c r="BG27" i="10"/>
  <c r="BF27" i="10"/>
  <c r="BE27" i="10"/>
  <c r="BH26" i="10"/>
  <c r="BG26" i="10"/>
  <c r="BF26" i="10"/>
  <c r="BE26" i="10"/>
  <c r="BH25" i="10"/>
  <c r="BG25" i="10"/>
  <c r="BF25" i="10"/>
  <c r="BE25" i="10"/>
  <c r="BH24" i="10"/>
  <c r="BG24" i="10"/>
  <c r="BF24" i="10"/>
  <c r="BE24" i="10"/>
  <c r="BH23" i="10"/>
  <c r="BG23" i="10"/>
  <c r="BF23" i="10"/>
  <c r="BE23" i="10"/>
  <c r="BH22" i="10"/>
  <c r="BG22" i="10"/>
  <c r="BF22" i="10"/>
  <c r="BE22" i="10"/>
  <c r="BH21" i="10"/>
  <c r="BG21" i="10"/>
  <c r="BF21" i="10"/>
  <c r="BE21" i="10"/>
  <c r="BH20" i="10"/>
  <c r="BG20" i="10"/>
  <c r="BF20" i="10"/>
  <c r="BE20" i="10"/>
  <c r="BH19" i="10"/>
  <c r="BG19" i="10"/>
  <c r="BF19" i="10"/>
  <c r="BE19" i="10"/>
  <c r="BH18" i="10"/>
  <c r="BG18" i="10"/>
  <c r="BF18" i="10"/>
  <c r="BE18" i="10"/>
  <c r="BH17" i="10"/>
  <c r="BG17" i="10"/>
  <c r="BF17" i="10"/>
  <c r="BE17" i="10"/>
  <c r="BH16" i="10"/>
  <c r="BG16" i="10"/>
  <c r="BF16" i="10"/>
  <c r="BE16" i="10"/>
  <c r="BH15" i="10"/>
  <c r="BG15" i="10"/>
  <c r="BF15" i="10"/>
  <c r="BE15" i="10"/>
  <c r="BH14" i="10"/>
  <c r="BG14" i="10"/>
  <c r="BF14" i="10"/>
  <c r="BE14" i="10"/>
  <c r="BH13" i="10"/>
  <c r="BG13" i="10"/>
  <c r="BF13" i="10"/>
  <c r="BE13" i="10"/>
  <c r="BH12" i="10"/>
  <c r="BG12" i="10"/>
  <c r="BF12" i="10"/>
  <c r="BE12" i="10"/>
  <c r="BH11" i="10"/>
  <c r="BG11" i="10"/>
  <c r="BF11" i="10"/>
  <c r="BE11" i="10"/>
  <c r="BH10" i="10"/>
  <c r="BG10" i="10"/>
  <c r="BF10" i="10"/>
  <c r="BE10" i="10"/>
  <c r="BH9" i="10"/>
  <c r="BG9" i="10"/>
  <c r="BF9" i="10"/>
  <c r="BE9" i="10"/>
  <c r="BH8" i="10"/>
  <c r="BG8" i="10"/>
  <c r="BF8" i="10"/>
  <c r="BE8" i="10"/>
  <c r="BH7" i="10"/>
  <c r="BG7" i="10"/>
  <c r="BF7" i="10"/>
  <c r="BE7" i="10"/>
  <c r="BH6" i="10"/>
  <c r="BG6" i="10"/>
  <c r="BF6" i="10"/>
  <c r="BE6" i="10"/>
  <c r="BH5" i="10"/>
  <c r="BG5" i="10"/>
  <c r="BF5" i="10"/>
  <c r="BE5" i="10"/>
  <c r="BH4" i="10"/>
  <c r="BG4" i="10"/>
  <c r="BF4" i="10"/>
  <c r="BE4" i="10"/>
  <c r="AJ36" i="10"/>
  <c r="AJ35" i="10"/>
  <c r="AJ34" i="10"/>
  <c r="AJ33" i="10"/>
  <c r="AJ32" i="10"/>
  <c r="AJ31" i="10"/>
  <c r="AJ30" i="10"/>
  <c r="AJ29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J14" i="10"/>
  <c r="AJ13" i="10"/>
  <c r="AJ12" i="10"/>
  <c r="AJ11" i="10"/>
  <c r="AJ10" i="10"/>
  <c r="AJ9" i="10"/>
  <c r="AJ8" i="10"/>
  <c r="AJ7" i="10"/>
  <c r="AJ6" i="10"/>
  <c r="AJ5" i="10"/>
  <c r="AJ4" i="10"/>
  <c r="AL36" i="10"/>
  <c r="AK36" i="10"/>
  <c r="AI36" i="10"/>
  <c r="AL35" i="10"/>
  <c r="AK35" i="10"/>
  <c r="AI35" i="10"/>
  <c r="AL34" i="10"/>
  <c r="AK34" i="10"/>
  <c r="AI34" i="10"/>
  <c r="AL33" i="10"/>
  <c r="AK33" i="10"/>
  <c r="AI33" i="10"/>
  <c r="AL32" i="10"/>
  <c r="AK32" i="10"/>
  <c r="AI32" i="10"/>
  <c r="AL31" i="10"/>
  <c r="AK31" i="10"/>
  <c r="AI31" i="10"/>
  <c r="AL30" i="10"/>
  <c r="AK30" i="10"/>
  <c r="AI30" i="10"/>
  <c r="AL29" i="10"/>
  <c r="AK29" i="10"/>
  <c r="AI29" i="10"/>
  <c r="AL28" i="10"/>
  <c r="AK28" i="10"/>
  <c r="AI28" i="10"/>
  <c r="AL27" i="10"/>
  <c r="AK27" i="10"/>
  <c r="AI27" i="10"/>
  <c r="AL26" i="10"/>
  <c r="AK26" i="10"/>
  <c r="AI26" i="10"/>
  <c r="AL25" i="10"/>
  <c r="AK25" i="10"/>
  <c r="AI25" i="10"/>
  <c r="AL24" i="10"/>
  <c r="AK24" i="10"/>
  <c r="AI24" i="10"/>
  <c r="AL23" i="10"/>
  <c r="AK23" i="10"/>
  <c r="AI23" i="10"/>
  <c r="AL22" i="10"/>
  <c r="AK22" i="10"/>
  <c r="AI22" i="10"/>
  <c r="AL21" i="10"/>
  <c r="AK21" i="10"/>
  <c r="AI21" i="10"/>
  <c r="AL20" i="10"/>
  <c r="AK20" i="10"/>
  <c r="AI20" i="10"/>
  <c r="AL19" i="10"/>
  <c r="AK19" i="10"/>
  <c r="AI19" i="10"/>
  <c r="AL18" i="10"/>
  <c r="AK18" i="10"/>
  <c r="AI18" i="10"/>
  <c r="AL17" i="10"/>
  <c r="AK17" i="10"/>
  <c r="AI17" i="10"/>
  <c r="AL16" i="10"/>
  <c r="AK16" i="10"/>
  <c r="AI16" i="10"/>
  <c r="AL15" i="10"/>
  <c r="AK15" i="10"/>
  <c r="AI15" i="10"/>
  <c r="AL14" i="10"/>
  <c r="AK14" i="10"/>
  <c r="AI14" i="10"/>
  <c r="AL13" i="10"/>
  <c r="AK13" i="10"/>
  <c r="AI13" i="10"/>
  <c r="AL12" i="10"/>
  <c r="AK12" i="10"/>
  <c r="AI12" i="10"/>
  <c r="AL11" i="10"/>
  <c r="AK11" i="10"/>
  <c r="AI11" i="10"/>
  <c r="AL10" i="10"/>
  <c r="AK10" i="10"/>
  <c r="AI10" i="10"/>
  <c r="AL9" i="10"/>
  <c r="AK9" i="10"/>
  <c r="AI9" i="10"/>
  <c r="AL8" i="10"/>
  <c r="AK8" i="10"/>
  <c r="AI8" i="10"/>
  <c r="AL7" i="10"/>
  <c r="AK7" i="10"/>
  <c r="AI7" i="10"/>
  <c r="AL6" i="10"/>
  <c r="AK6" i="10"/>
  <c r="AI6" i="10"/>
  <c r="AL5" i="10"/>
  <c r="AK5" i="10"/>
  <c r="AI5" i="10"/>
  <c r="AL4" i="10"/>
  <c r="AK4" i="10"/>
  <c r="AI4" i="10"/>
  <c r="Y36" i="10"/>
  <c r="Y35" i="10"/>
  <c r="Y34" i="10"/>
  <c r="Y33" i="10"/>
  <c r="Y32" i="10"/>
  <c r="Y31" i="10"/>
  <c r="Y30" i="10"/>
  <c r="Y29" i="10"/>
  <c r="Y28" i="10"/>
  <c r="Y27" i="10"/>
  <c r="Y26" i="10"/>
  <c r="Y25" i="10"/>
  <c r="Y24" i="10"/>
  <c r="Y23" i="10"/>
  <c r="Y22" i="10"/>
  <c r="Y21" i="10"/>
  <c r="Y20" i="10"/>
  <c r="Y19" i="10"/>
  <c r="Y18" i="10"/>
  <c r="Y17" i="10"/>
  <c r="Y16" i="10"/>
  <c r="Y15" i="10"/>
  <c r="Y14" i="10"/>
  <c r="Y13" i="10"/>
  <c r="Y12" i="10"/>
  <c r="Y11" i="10"/>
  <c r="Y10" i="10"/>
  <c r="Y9" i="10"/>
  <c r="Y8" i="10"/>
  <c r="Y7" i="10"/>
  <c r="Y6" i="10"/>
  <c r="Y5" i="10"/>
  <c r="Y4" i="10"/>
  <c r="AA36" i="10"/>
  <c r="Z36" i="10"/>
  <c r="X36" i="10"/>
  <c r="AA35" i="10"/>
  <c r="Z35" i="10"/>
  <c r="X35" i="10"/>
  <c r="AA34" i="10"/>
  <c r="Z34" i="10"/>
  <c r="X34" i="10"/>
  <c r="AA33" i="10"/>
  <c r="Z33" i="10"/>
  <c r="X33" i="10"/>
  <c r="AA32" i="10"/>
  <c r="Z32" i="10"/>
  <c r="X32" i="10"/>
  <c r="AA31" i="10"/>
  <c r="Z31" i="10"/>
  <c r="X31" i="10"/>
  <c r="AA30" i="10"/>
  <c r="Z30" i="10"/>
  <c r="X30" i="10"/>
  <c r="AA29" i="10"/>
  <c r="Z29" i="10"/>
  <c r="X29" i="10"/>
  <c r="AA28" i="10"/>
  <c r="Z28" i="10"/>
  <c r="X28" i="10"/>
  <c r="AA27" i="10"/>
  <c r="Z27" i="10"/>
  <c r="X27" i="10"/>
  <c r="AA26" i="10"/>
  <c r="Z26" i="10"/>
  <c r="X26" i="10"/>
  <c r="AA25" i="10"/>
  <c r="Z25" i="10"/>
  <c r="X25" i="10"/>
  <c r="AA24" i="10"/>
  <c r="Z24" i="10"/>
  <c r="X24" i="10"/>
  <c r="AA23" i="10"/>
  <c r="Z23" i="10"/>
  <c r="X23" i="10"/>
  <c r="AA22" i="10"/>
  <c r="Z22" i="10"/>
  <c r="X22" i="10"/>
  <c r="AA21" i="10"/>
  <c r="Z21" i="10"/>
  <c r="X21" i="10"/>
  <c r="AA20" i="10"/>
  <c r="Z20" i="10"/>
  <c r="X20" i="10"/>
  <c r="AA19" i="10"/>
  <c r="Z19" i="10"/>
  <c r="X19" i="10"/>
  <c r="AA18" i="10"/>
  <c r="Z18" i="10"/>
  <c r="X18" i="10"/>
  <c r="AA17" i="10"/>
  <c r="Z17" i="10"/>
  <c r="X17" i="10"/>
  <c r="AA16" i="10"/>
  <c r="Z16" i="10"/>
  <c r="X16" i="10"/>
  <c r="AA15" i="10"/>
  <c r="Z15" i="10"/>
  <c r="X15" i="10"/>
  <c r="AA14" i="10"/>
  <c r="Z14" i="10"/>
  <c r="X14" i="10"/>
  <c r="AA13" i="10"/>
  <c r="Z13" i="10"/>
  <c r="X13" i="10"/>
  <c r="AA12" i="10"/>
  <c r="Z12" i="10"/>
  <c r="X12" i="10"/>
  <c r="AA11" i="10"/>
  <c r="Z11" i="10"/>
  <c r="X11" i="10"/>
  <c r="AA10" i="10"/>
  <c r="Z10" i="10"/>
  <c r="X10" i="10"/>
  <c r="AA9" i="10"/>
  <c r="Z9" i="10"/>
  <c r="X9" i="10"/>
  <c r="AA8" i="10"/>
  <c r="Z8" i="10"/>
  <c r="X8" i="10"/>
  <c r="AA7" i="10"/>
  <c r="Z7" i="10"/>
  <c r="X7" i="10"/>
  <c r="AA6" i="10"/>
  <c r="Z6" i="10"/>
  <c r="X6" i="10"/>
  <c r="AA5" i="10"/>
  <c r="Z5" i="10"/>
  <c r="X5" i="10"/>
  <c r="AA4" i="10"/>
  <c r="Z4" i="10"/>
  <c r="X4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P36" i="10"/>
  <c r="O36" i="10"/>
  <c r="M36" i="10"/>
  <c r="P35" i="10"/>
  <c r="O35" i="10"/>
  <c r="M35" i="10"/>
  <c r="P34" i="10"/>
  <c r="O34" i="10"/>
  <c r="M34" i="10"/>
  <c r="P33" i="10"/>
  <c r="O33" i="10"/>
  <c r="M33" i="10"/>
  <c r="P32" i="10"/>
  <c r="O32" i="10"/>
  <c r="M32" i="10"/>
  <c r="P31" i="10"/>
  <c r="O31" i="10"/>
  <c r="M31" i="10"/>
  <c r="P30" i="10"/>
  <c r="O30" i="10"/>
  <c r="M30" i="10"/>
  <c r="P29" i="10"/>
  <c r="O29" i="10"/>
  <c r="M29" i="10"/>
  <c r="P28" i="10"/>
  <c r="O28" i="10"/>
  <c r="M28" i="10"/>
  <c r="P27" i="10"/>
  <c r="O27" i="10"/>
  <c r="M27" i="10"/>
  <c r="P26" i="10"/>
  <c r="O26" i="10"/>
  <c r="M26" i="10"/>
  <c r="P25" i="10"/>
  <c r="O25" i="10"/>
  <c r="M25" i="10"/>
  <c r="P24" i="10"/>
  <c r="O24" i="10"/>
  <c r="M24" i="10"/>
  <c r="P23" i="10"/>
  <c r="O23" i="10"/>
  <c r="M23" i="10"/>
  <c r="P22" i="10"/>
  <c r="O22" i="10"/>
  <c r="M22" i="10"/>
  <c r="P21" i="10"/>
  <c r="O21" i="10"/>
  <c r="M21" i="10"/>
  <c r="P20" i="10"/>
  <c r="O20" i="10"/>
  <c r="M20" i="10"/>
  <c r="P19" i="10"/>
  <c r="O19" i="10"/>
  <c r="M19" i="10"/>
  <c r="P18" i="10"/>
  <c r="O18" i="10"/>
  <c r="M18" i="10"/>
  <c r="P17" i="10"/>
  <c r="O17" i="10"/>
  <c r="M17" i="10"/>
  <c r="P16" i="10"/>
  <c r="O16" i="10"/>
  <c r="M16" i="10"/>
  <c r="P15" i="10"/>
  <c r="O15" i="10"/>
  <c r="M15" i="10"/>
  <c r="P14" i="10"/>
  <c r="O14" i="10"/>
  <c r="M14" i="10"/>
  <c r="P13" i="10"/>
  <c r="O13" i="10"/>
  <c r="M13" i="10"/>
  <c r="P12" i="10"/>
  <c r="O12" i="10"/>
  <c r="M12" i="10"/>
  <c r="P11" i="10"/>
  <c r="O11" i="10"/>
  <c r="M11" i="10"/>
  <c r="P10" i="10"/>
  <c r="O10" i="10"/>
  <c r="M10" i="10"/>
  <c r="P9" i="10"/>
  <c r="O9" i="10"/>
  <c r="M9" i="10"/>
  <c r="P8" i="10"/>
  <c r="O8" i="10"/>
  <c r="M8" i="10"/>
  <c r="P7" i="10"/>
  <c r="O7" i="10"/>
  <c r="M7" i="10"/>
  <c r="P6" i="10"/>
  <c r="O6" i="10"/>
  <c r="M6" i="10"/>
  <c r="P5" i="10"/>
  <c r="O5" i="10"/>
  <c r="M5" i="10"/>
  <c r="P4" i="10"/>
  <c r="O4" i="10"/>
  <c r="M4" i="10"/>
  <c r="CU37" i="10"/>
  <c r="AM37" i="10"/>
  <c r="CU36" i="10"/>
  <c r="CJ36" i="10"/>
  <c r="BY36" i="10"/>
  <c r="BI36" i="10"/>
  <c r="AM36" i="10"/>
  <c r="AB36" i="10"/>
  <c r="Q36" i="10"/>
  <c r="CU35" i="10"/>
  <c r="CJ35" i="10"/>
  <c r="BY35" i="10"/>
  <c r="BI35" i="10"/>
  <c r="AM35" i="10"/>
  <c r="AB35" i="10"/>
  <c r="Q35" i="10"/>
  <c r="CU34" i="10"/>
  <c r="CJ34" i="10"/>
  <c r="BY34" i="10"/>
  <c r="BI34" i="10"/>
  <c r="AM34" i="10"/>
  <c r="AB34" i="10"/>
  <c r="Q34" i="10"/>
  <c r="CU33" i="10"/>
  <c r="CJ33" i="10"/>
  <c r="BY33" i="10"/>
  <c r="BI33" i="10"/>
  <c r="AM33" i="10"/>
  <c r="AB33" i="10"/>
  <c r="Q33" i="10"/>
  <c r="CU32" i="10"/>
  <c r="CJ32" i="10"/>
  <c r="BY32" i="10"/>
  <c r="BI32" i="10"/>
  <c r="AM32" i="10"/>
  <c r="AB32" i="10"/>
  <c r="Q32" i="10"/>
  <c r="CU31" i="10"/>
  <c r="CJ31" i="10"/>
  <c r="BY31" i="10"/>
  <c r="BI31" i="10"/>
  <c r="AM31" i="10"/>
  <c r="AB31" i="10"/>
  <c r="Q31" i="10"/>
  <c r="CU30" i="10"/>
  <c r="CJ30" i="10"/>
  <c r="BY30" i="10"/>
  <c r="BI30" i="10"/>
  <c r="AM30" i="10"/>
  <c r="AB30" i="10"/>
  <c r="Q30" i="10"/>
  <c r="CU29" i="10"/>
  <c r="CJ29" i="10"/>
  <c r="BY29" i="10"/>
  <c r="BI29" i="10"/>
  <c r="AM29" i="10"/>
  <c r="AB29" i="10"/>
  <c r="Q29" i="10"/>
  <c r="CU28" i="10"/>
  <c r="CJ28" i="10"/>
  <c r="BY28" i="10"/>
  <c r="BI28" i="10"/>
  <c r="AM28" i="10"/>
  <c r="AB28" i="10"/>
  <c r="Q28" i="10"/>
  <c r="CU27" i="10"/>
  <c r="CJ27" i="10"/>
  <c r="BY27" i="10"/>
  <c r="BI27" i="10"/>
  <c r="AM27" i="10"/>
  <c r="AB27" i="10"/>
  <c r="Q27" i="10"/>
  <c r="CU26" i="10"/>
  <c r="CJ26" i="10"/>
  <c r="BY26" i="10"/>
  <c r="BI26" i="10"/>
  <c r="AM26" i="10"/>
  <c r="AB26" i="10"/>
  <c r="Q26" i="10"/>
  <c r="CU25" i="10"/>
  <c r="CJ25" i="10"/>
  <c r="BY25" i="10"/>
  <c r="BI25" i="10"/>
  <c r="AM25" i="10"/>
  <c r="AB25" i="10"/>
  <c r="Q25" i="10"/>
  <c r="CU24" i="10"/>
  <c r="CJ24" i="10"/>
  <c r="BY24" i="10"/>
  <c r="BI24" i="10"/>
  <c r="AM24" i="10"/>
  <c r="AB24" i="10"/>
  <c r="Q24" i="10"/>
  <c r="CU23" i="10"/>
  <c r="CJ23" i="10"/>
  <c r="BY23" i="10"/>
  <c r="BI23" i="10"/>
  <c r="AM23" i="10"/>
  <c r="AB23" i="10"/>
  <c r="Q23" i="10"/>
  <c r="CU22" i="10"/>
  <c r="CJ22" i="10"/>
  <c r="BY22" i="10"/>
  <c r="BI22" i="10"/>
  <c r="AM22" i="10"/>
  <c r="AB22" i="10"/>
  <c r="Q22" i="10"/>
  <c r="CU21" i="10"/>
  <c r="CJ21" i="10"/>
  <c r="BY21" i="10"/>
  <c r="BI21" i="10"/>
  <c r="AM21" i="10"/>
  <c r="AB21" i="10"/>
  <c r="Q21" i="10"/>
  <c r="CU20" i="10"/>
  <c r="CJ20" i="10"/>
  <c r="BY20" i="10"/>
  <c r="BI20" i="10"/>
  <c r="AM20" i="10"/>
  <c r="AB20" i="10"/>
  <c r="Q20" i="10"/>
  <c r="CU19" i="10"/>
  <c r="CJ19" i="10"/>
  <c r="BY19" i="10"/>
  <c r="BI19" i="10"/>
  <c r="AM19" i="10"/>
  <c r="AB19" i="10"/>
  <c r="Q19" i="10"/>
  <c r="CU18" i="10"/>
  <c r="CJ18" i="10"/>
  <c r="BY18" i="10"/>
  <c r="BI18" i="10"/>
  <c r="AM18" i="10"/>
  <c r="AB18" i="10"/>
  <c r="Q18" i="10"/>
  <c r="CU17" i="10"/>
  <c r="CJ17" i="10"/>
  <c r="BY17" i="10"/>
  <c r="BI17" i="10"/>
  <c r="AM17" i="10"/>
  <c r="AB17" i="10"/>
  <c r="Q17" i="10"/>
  <c r="CU16" i="10"/>
  <c r="CJ16" i="10"/>
  <c r="BY16" i="10"/>
  <c r="BI16" i="10"/>
  <c r="AM16" i="10"/>
  <c r="AB16" i="10"/>
  <c r="Q16" i="10"/>
  <c r="CU15" i="10"/>
  <c r="CJ15" i="10"/>
  <c r="BY15" i="10"/>
  <c r="BI15" i="10"/>
  <c r="AM15" i="10"/>
  <c r="AB15" i="10"/>
  <c r="Q15" i="10"/>
  <c r="CU14" i="10"/>
  <c r="CJ14" i="10"/>
  <c r="BY14" i="10"/>
  <c r="BI14" i="10"/>
  <c r="AM14" i="10"/>
  <c r="AB14" i="10"/>
  <c r="Q14" i="10"/>
  <c r="CU13" i="10"/>
  <c r="CJ13" i="10"/>
  <c r="BY13" i="10"/>
  <c r="BI13" i="10"/>
  <c r="AM13" i="10"/>
  <c r="AB13" i="10"/>
  <c r="Q13" i="10"/>
  <c r="CU12" i="10"/>
  <c r="CJ12" i="10"/>
  <c r="BY12" i="10"/>
  <c r="BI12" i="10"/>
  <c r="AM12" i="10"/>
  <c r="AB12" i="10"/>
  <c r="Q12" i="10"/>
  <c r="CU11" i="10"/>
  <c r="CJ11" i="10"/>
  <c r="BY11" i="10"/>
  <c r="BI11" i="10"/>
  <c r="AM11" i="10"/>
  <c r="AB11" i="10"/>
  <c r="Q11" i="10"/>
  <c r="CU10" i="10"/>
  <c r="CJ10" i="10"/>
  <c r="BY10" i="10"/>
  <c r="BI10" i="10"/>
  <c r="AM10" i="10"/>
  <c r="AB10" i="10"/>
  <c r="Q10" i="10"/>
  <c r="CU9" i="10"/>
  <c r="CJ9" i="10"/>
  <c r="BY9" i="10"/>
  <c r="BI9" i="10"/>
  <c r="AM9" i="10"/>
  <c r="AB9" i="10"/>
  <c r="Q9" i="10"/>
  <c r="CU8" i="10"/>
  <c r="CJ8" i="10"/>
  <c r="BY8" i="10"/>
  <c r="BI8" i="10"/>
  <c r="AM8" i="10"/>
  <c r="AB8" i="10"/>
  <c r="Q8" i="10"/>
  <c r="CU7" i="10"/>
  <c r="CJ7" i="10"/>
  <c r="BY7" i="10"/>
  <c r="BI7" i="10"/>
  <c r="AM7" i="10"/>
  <c r="AB7" i="10"/>
  <c r="Q7" i="10"/>
  <c r="CU6" i="10"/>
  <c r="CJ6" i="10"/>
  <c r="BY6" i="10"/>
  <c r="BI6" i="10"/>
  <c r="AM6" i="10"/>
  <c r="AB6" i="10"/>
  <c r="Q6" i="10"/>
  <c r="CU5" i="10"/>
  <c r="CJ5" i="10"/>
  <c r="BY5" i="10"/>
  <c r="BI5" i="10"/>
  <c r="AM5" i="10"/>
  <c r="AB5" i="10"/>
  <c r="Q5" i="10"/>
  <c r="CU4" i="10"/>
  <c r="CJ4" i="10"/>
  <c r="BY4" i="10"/>
  <c r="BI4" i="10"/>
  <c r="AM4" i="10"/>
  <c r="AB4" i="10"/>
  <c r="Q4" i="10"/>
  <c r="AB37" i="10"/>
  <c r="BV37" i="10"/>
  <c r="BX37" i="10"/>
  <c r="O37" i="10"/>
  <c r="BF37" i="10"/>
  <c r="BW37" i="10"/>
  <c r="AK37" i="10"/>
  <c r="BG37" i="10"/>
  <c r="P37" i="10"/>
  <c r="CI37" i="10"/>
  <c r="CH37" i="10"/>
  <c r="CS37" i="10"/>
  <c r="BH37" i="10"/>
  <c r="Q37" i="10" l="1"/>
  <c r="BU37" i="10"/>
  <c r="AJ37" i="10"/>
  <c r="Y37" i="10"/>
  <c r="CR37" i="10"/>
  <c r="N37" i="10"/>
</calcChain>
</file>

<file path=xl/sharedStrings.xml><?xml version="1.0" encoding="utf-8"?>
<sst xmlns="http://schemas.openxmlformats.org/spreadsheetml/2006/main" count="433" uniqueCount="68">
  <si>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</si>
  <si>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</si>
  <si>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</si>
  <si>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</si>
  <si>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</si>
  <si>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</si>
  <si>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</si>
  <si>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</si>
  <si>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</si>
  <si>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</si>
  <si>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</si>
  <si>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雫石町</t>
  </si>
  <si>
    <t>葛巻町</t>
  </si>
  <si>
    <t>岩手町</t>
  </si>
  <si>
    <t>紫波町</t>
  </si>
  <si>
    <t>矢巾町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</si>
  <si>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</si>
  <si>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</si>
  <si>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</si>
  <si>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</si>
  <si>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</si>
  <si>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</si>
  <si>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</si>
  <si>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</si>
  <si>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</si>
  <si>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</si>
  <si>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</si>
  <si>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一戸町</t>
  </si>
  <si>
    <t>リサイクル率（％）</t>
  </si>
  <si>
    <t>処理（焼却+埋立）量（ｔ）</t>
  </si>
  <si>
    <t>一人当たり最終処分量（年間）（㎏）</t>
  </si>
  <si>
    <t>奥州市</t>
  </si>
  <si>
    <t>八幡平市</t>
  </si>
  <si>
    <t>西和賀町</t>
  </si>
  <si>
    <t>洋野町</t>
  </si>
  <si>
    <t>一人当たり焼却量（年間）（㎏）</t>
    <rPh sb="5" eb="7">
      <t>ショウキャク</t>
    </rPh>
    <rPh sb="7" eb="8">
      <t>リョウ</t>
    </rPh>
    <rPh sb="9" eb="11">
      <t>ネンカン</t>
    </rPh>
    <phoneticPr fontId="3"/>
  </si>
  <si>
    <t>リサイクル量（ｔ）</t>
    <rPh sb="5" eb="6">
      <t>リョウ</t>
    </rPh>
    <phoneticPr fontId="3"/>
  </si>
  <si>
    <t>一人当たりリサイクル量（年間）（㎏）</t>
    <rPh sb="10" eb="11">
      <t>リョウ</t>
    </rPh>
    <rPh sb="12" eb="14">
      <t>ネンカン</t>
    </rPh>
    <phoneticPr fontId="3"/>
  </si>
  <si>
    <t>22年度</t>
    <rPh sb="2" eb="3">
      <t>ネン</t>
    </rPh>
    <rPh sb="3" eb="4">
      <t>ド</t>
    </rPh>
    <phoneticPr fontId="3"/>
  </si>
  <si>
    <t>23年度</t>
    <rPh sb="2" eb="3">
      <t>ネン</t>
    </rPh>
    <rPh sb="3" eb="4">
      <t>ド</t>
    </rPh>
    <phoneticPr fontId="3"/>
  </si>
  <si>
    <t>生活系ごみ排出量（ｔ）</t>
    <rPh sb="0" eb="2">
      <t>セイカツ</t>
    </rPh>
    <rPh sb="2" eb="3">
      <t>ケイ</t>
    </rPh>
    <rPh sb="5" eb="7">
      <t>ハイシュツ</t>
    </rPh>
    <rPh sb="7" eb="8">
      <t>リョウ</t>
    </rPh>
    <phoneticPr fontId="3"/>
  </si>
  <si>
    <t>一人１日当たり生活系ごみ排出量（ｇ）</t>
    <rPh sb="7" eb="9">
      <t>セイカツ</t>
    </rPh>
    <rPh sb="9" eb="10">
      <t>ケイ</t>
    </rPh>
    <phoneticPr fontId="3"/>
  </si>
  <si>
    <t>一人１日当たり事業系ごみ排出量（ｇ）</t>
    <rPh sb="7" eb="9">
      <t>ジギョウ</t>
    </rPh>
    <rPh sb="9" eb="10">
      <t>ケイ</t>
    </rPh>
    <phoneticPr fontId="3"/>
  </si>
  <si>
    <t>24年度</t>
    <rPh sb="2" eb="3">
      <t>ネン</t>
    </rPh>
    <rPh sb="3" eb="4">
      <t>ド</t>
    </rPh>
    <phoneticPr fontId="3"/>
  </si>
  <si>
    <t>焼却施設処理量（ｔ）</t>
    <rPh sb="0" eb="2">
      <t>ショウキャク</t>
    </rPh>
    <rPh sb="2" eb="4">
      <t>シセツ</t>
    </rPh>
    <rPh sb="4" eb="6">
      <t>ショリ</t>
    </rPh>
    <rPh sb="6" eb="7">
      <t>リョウ</t>
    </rPh>
    <phoneticPr fontId="3"/>
  </si>
  <si>
    <t>市町村名</t>
    <rPh sb="0" eb="3">
      <t>シチョウソン</t>
    </rPh>
    <rPh sb="3" eb="4">
      <t>メイ</t>
    </rPh>
    <phoneticPr fontId="3"/>
  </si>
  <si>
    <t>県計・県平均</t>
    <rPh sb="0" eb="1">
      <t>ケン</t>
    </rPh>
    <rPh sb="1" eb="2">
      <t>ケイ</t>
    </rPh>
    <rPh sb="3" eb="4">
      <t>ケン</t>
    </rPh>
    <rPh sb="4" eb="6">
      <t>ヘイキン</t>
    </rPh>
    <phoneticPr fontId="3"/>
  </si>
  <si>
    <t>事業系ごみ排出量（ｔ）</t>
    <rPh sb="0" eb="2">
      <t>ジギョウ</t>
    </rPh>
    <rPh sb="2" eb="3">
      <t>ケイ</t>
    </rPh>
    <rPh sb="5" eb="7">
      <t>ハイシュツ</t>
    </rPh>
    <rPh sb="7" eb="8">
      <t>リョウ</t>
    </rPh>
    <phoneticPr fontId="3"/>
  </si>
  <si>
    <t>25年度</t>
    <rPh sb="2" eb="3">
      <t>ネン</t>
    </rPh>
    <rPh sb="3" eb="4">
      <t>ド</t>
    </rPh>
    <phoneticPr fontId="3"/>
  </si>
  <si>
    <t>滝沢市</t>
    <rPh sb="0" eb="2">
      <t>タキザワ</t>
    </rPh>
    <rPh sb="2" eb="3">
      <t>シ</t>
    </rPh>
    <phoneticPr fontId="3"/>
  </si>
  <si>
    <t>26年度</t>
    <rPh sb="2" eb="3">
      <t>ネン</t>
    </rPh>
    <rPh sb="3" eb="4">
      <t>ド</t>
    </rPh>
    <phoneticPr fontId="3"/>
  </si>
  <si>
    <t>ごみ総排出量（ｔ）</t>
    <rPh sb="2" eb="3">
      <t>ソウ</t>
    </rPh>
    <rPh sb="3" eb="5">
      <t>ハイシュツ</t>
    </rPh>
    <rPh sb="5" eb="6">
      <t>リョウ</t>
    </rPh>
    <phoneticPr fontId="3"/>
  </si>
  <si>
    <t>総人口（人）</t>
    <rPh sb="0" eb="1">
      <t>ソウ</t>
    </rPh>
    <rPh sb="1" eb="3">
      <t>ジンコウ</t>
    </rPh>
    <rPh sb="4" eb="5">
      <t>ヒト</t>
    </rPh>
    <phoneticPr fontId="3"/>
  </si>
  <si>
    <t>一人１日当たりごみ排出量（ｇ）</t>
    <phoneticPr fontId="3"/>
  </si>
  <si>
    <t>一人１日当たり処理量（ｇ）</t>
    <rPh sb="0" eb="2">
      <t>ヒトリ</t>
    </rPh>
    <rPh sb="3" eb="4">
      <t>ヒ</t>
    </rPh>
    <rPh sb="4" eb="5">
      <t>ア</t>
    </rPh>
    <rPh sb="7" eb="9">
      <t>ショリ</t>
    </rPh>
    <rPh sb="9" eb="10">
      <t>リョウ</t>
    </rPh>
    <phoneticPr fontId="3"/>
  </si>
  <si>
    <t>最終処分量（ｔ）</t>
    <rPh sb="0" eb="2">
      <t>サイシュウ</t>
    </rPh>
    <rPh sb="2" eb="4">
      <t>ショブン</t>
    </rPh>
    <rPh sb="4" eb="5">
      <t>リョウ</t>
    </rPh>
    <phoneticPr fontId="3"/>
  </si>
  <si>
    <t>※旧藤沢町分は一関市に含めて算出しています。</t>
    <rPh sb="1" eb="2">
      <t>キュウ</t>
    </rPh>
    <rPh sb="2" eb="4">
      <t>フジサワ</t>
    </rPh>
    <rPh sb="4" eb="5">
      <t>マチ</t>
    </rPh>
    <rPh sb="5" eb="6">
      <t>ブン</t>
    </rPh>
    <rPh sb="7" eb="10">
      <t>イチノセキシ</t>
    </rPh>
    <rPh sb="11" eb="12">
      <t>フク</t>
    </rPh>
    <rPh sb="14" eb="16">
      <t>サンシュツ</t>
    </rPh>
    <phoneticPr fontId="3"/>
  </si>
  <si>
    <t>各市町村データ①</t>
    <phoneticPr fontId="3"/>
  </si>
  <si>
    <t>各市町村データ②</t>
    <phoneticPr fontId="3"/>
  </si>
  <si>
    <t>各市町村データ③</t>
    <phoneticPr fontId="3"/>
  </si>
  <si>
    <t>各市町村データ④</t>
    <phoneticPr fontId="3"/>
  </si>
  <si>
    <t>各市町村データ⑤</t>
    <phoneticPr fontId="3"/>
  </si>
  <si>
    <t>各市町村データ⑥</t>
    <phoneticPr fontId="3"/>
  </si>
  <si>
    <t>各市町村データ⑦</t>
    <phoneticPr fontId="3"/>
  </si>
  <si>
    <t>各市町村データ⑧</t>
    <phoneticPr fontId="3"/>
  </si>
  <si>
    <t>ごみ処理合計（ｔ）</t>
    <rPh sb="2" eb="4">
      <t>ショリ</t>
    </rPh>
    <rPh sb="4" eb="6">
      <t>ゴウケイ</t>
    </rPh>
    <phoneticPr fontId="3"/>
  </si>
  <si>
    <t>集団回収量（ｔ）</t>
    <rPh sb="0" eb="2">
      <t>シュウダン</t>
    </rPh>
    <rPh sb="2" eb="4">
      <t>カイシュウ</t>
    </rPh>
    <rPh sb="4" eb="5">
      <t>リョウ</t>
    </rPh>
    <phoneticPr fontId="3"/>
  </si>
  <si>
    <t>各市町村データ⑨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</si>
</sst>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 "/>
    <numFmt numFmtId="180" formatCode="#,##0_);[Red]\(#,##0\)"/>
    <numFmt numFmtId="181" formatCode="0.0_);[Red]\(0.0\)"/>
    <numFmt numFmtId="182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94">
    <xf numFmtId="0" fontId="0" fillId="0" borderId="0" xfId="0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6" fillId="0" borderId="0" xfId="0" applyFont="1">
      <alignment vertical="center"/>
    </xf>
    <xf numFmtId="182" fontId="6" fillId="0" borderId="0" xfId="0" applyNumberFormat="1" applyFont="1">
      <alignment vertical="center"/>
    </xf>
    <xf numFmtId="0" fontId="4" fillId="0" borderId="3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2" borderId="1" xfId="2" applyFont="1" applyFill="1" applyBorder="1" applyAlignment="1">
      <alignment vertical="center"/>
    </xf>
    <xf numFmtId="180" fontId="6" fillId="0" borderId="0" xfId="0" applyNumberFormat="1" applyFont="1">
      <alignment vertical="center"/>
    </xf>
    <xf numFmtId="0" fontId="0" fillId="0" borderId="0" xfId="0" applyFont="1">
      <alignment vertical="center"/>
    </xf>
    <xf numFmtId="177" fontId="4" fillId="2" borderId="4" xfId="0" applyNumberFormat="1" applyFont="1" applyFill="1" applyBorder="1" applyAlignment="1">
      <alignment horizontal="left" vertical="center" shrinkToFit="1"/>
    </xf>
    <xf numFmtId="182" fontId="4" fillId="0" borderId="5" xfId="0" applyNumberFormat="1" applyFont="1" applyBorder="1">
      <alignment vertical="center"/>
    </xf>
    <xf numFmtId="3" fontId="4" fillId="0" borderId="5" xfId="1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182" fontId="4" fillId="0" borderId="7" xfId="0" applyNumberFormat="1" applyFont="1" applyBorder="1">
      <alignment vertical="center"/>
    </xf>
    <xf numFmtId="182" fontId="4" fillId="0" borderId="8" xfId="0" applyNumberFormat="1" applyFont="1" applyBorder="1">
      <alignment vertical="center"/>
    </xf>
    <xf numFmtId="182" fontId="4" fillId="0" borderId="9" xfId="0" applyNumberFormat="1" applyFont="1" applyBorder="1">
      <alignment vertical="center"/>
    </xf>
    <xf numFmtId="182" fontId="4" fillId="0" borderId="10" xfId="0" applyNumberFormat="1" applyFont="1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82" fontId="4" fillId="0" borderId="6" xfId="0" applyNumberFormat="1" applyFont="1" applyBorder="1">
      <alignment vertical="center"/>
    </xf>
    <xf numFmtId="182" fontId="4" fillId="0" borderId="6" xfId="0" applyNumberFormat="1" applyFont="1" applyBorder="1" applyAlignment="1">
      <alignment horizontal="right" vertical="center"/>
    </xf>
    <xf numFmtId="182" fontId="4" fillId="0" borderId="12" xfId="0" applyNumberFormat="1" applyFont="1" applyBorder="1">
      <alignment vertical="center"/>
    </xf>
    <xf numFmtId="182" fontId="4" fillId="0" borderId="5" xfId="0" applyNumberFormat="1" applyFont="1" applyFill="1" applyBorder="1">
      <alignment vertical="center"/>
    </xf>
    <xf numFmtId="182" fontId="4" fillId="0" borderId="13" xfId="0" applyNumberFormat="1" applyFont="1" applyBorder="1">
      <alignment vertical="center"/>
    </xf>
    <xf numFmtId="182" fontId="4" fillId="0" borderId="13" xfId="0" applyNumberFormat="1" applyFont="1" applyFill="1" applyBorder="1">
      <alignment vertical="center"/>
    </xf>
    <xf numFmtId="182" fontId="4" fillId="0" borderId="6" xfId="0" applyNumberFormat="1" applyFont="1" applyFill="1" applyBorder="1">
      <alignment vertical="center"/>
    </xf>
    <xf numFmtId="182" fontId="4" fillId="0" borderId="7" xfId="0" applyNumberFormat="1" applyFont="1" applyFill="1" applyBorder="1">
      <alignment vertical="center"/>
    </xf>
    <xf numFmtId="180" fontId="4" fillId="0" borderId="9" xfId="0" applyNumberFormat="1" applyFont="1" applyBorder="1">
      <alignment vertical="center"/>
    </xf>
    <xf numFmtId="182" fontId="4" fillId="0" borderId="14" xfId="0" applyNumberFormat="1" applyFont="1" applyFill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80" fontId="4" fillId="0" borderId="5" xfId="0" applyNumberFormat="1" applyFont="1" applyBorder="1">
      <alignment vertical="center"/>
    </xf>
    <xf numFmtId="180" fontId="4" fillId="0" borderId="6" xfId="0" applyNumberFormat="1" applyFont="1" applyBorder="1">
      <alignment vertical="center"/>
    </xf>
    <xf numFmtId="180" fontId="4" fillId="0" borderId="7" xfId="0" applyNumberFormat="1" applyFont="1" applyBorder="1">
      <alignment vertical="center"/>
    </xf>
    <xf numFmtId="180" fontId="4" fillId="0" borderId="12" xfId="0" applyNumberFormat="1" applyFont="1" applyBorder="1">
      <alignment vertical="center"/>
    </xf>
    <xf numFmtId="181" fontId="4" fillId="0" borderId="5" xfId="0" applyNumberFormat="1" applyFont="1" applyBorder="1">
      <alignment vertical="center"/>
    </xf>
    <xf numFmtId="181" fontId="4" fillId="0" borderId="6" xfId="0" applyNumberFormat="1" applyFont="1" applyBorder="1">
      <alignment vertical="center"/>
    </xf>
    <xf numFmtId="181" fontId="4" fillId="0" borderId="7" xfId="0" applyNumberFormat="1" applyFont="1" applyBorder="1">
      <alignment vertical="center"/>
    </xf>
    <xf numFmtId="181" fontId="4" fillId="0" borderId="12" xfId="0" applyNumberFormat="1" applyFont="1" applyBorder="1">
      <alignment vertical="center"/>
    </xf>
    <xf numFmtId="181" fontId="4" fillId="0" borderId="9" xfId="0" applyNumberFormat="1" applyFont="1" applyBorder="1">
      <alignment vertical="center"/>
    </xf>
    <xf numFmtId="0" fontId="4" fillId="3" borderId="15" xfId="0" applyFont="1" applyFill="1" applyBorder="1" applyAlignment="1">
      <alignment horizontal="center" vertical="center"/>
    </xf>
    <xf numFmtId="3" fontId="4" fillId="0" borderId="15" xfId="1" applyNumberFormat="1" applyFont="1" applyFill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182" fontId="4" fillId="0" borderId="16" xfId="0" applyNumberFormat="1" applyFont="1" applyBorder="1">
      <alignment vertical="center"/>
    </xf>
    <xf numFmtId="182" fontId="4" fillId="0" borderId="15" xfId="0" applyNumberFormat="1" applyFont="1" applyBorder="1">
      <alignment vertical="center"/>
    </xf>
    <xf numFmtId="182" fontId="4" fillId="0" borderId="15" xfId="0" applyNumberFormat="1" applyFont="1" applyBorder="1" applyAlignment="1">
      <alignment horizontal="right" vertical="center"/>
    </xf>
    <xf numFmtId="182" fontId="4" fillId="0" borderId="17" xfId="0" applyNumberFormat="1" applyFont="1" applyBorder="1">
      <alignment vertical="center"/>
    </xf>
    <xf numFmtId="180" fontId="4" fillId="0" borderId="10" xfId="0" applyNumberFormat="1" applyFont="1" applyBorder="1">
      <alignment vertical="center"/>
    </xf>
    <xf numFmtId="181" fontId="4" fillId="0" borderId="10" xfId="0" applyNumberFormat="1" applyFont="1" applyBorder="1">
      <alignment vertical="center"/>
    </xf>
    <xf numFmtId="182" fontId="0" fillId="0" borderId="0" xfId="0" applyNumberFormat="1" applyFont="1">
      <alignment vertical="center"/>
    </xf>
    <xf numFmtId="180" fontId="0" fillId="0" borderId="0" xfId="0" applyNumberFormat="1" applyFont="1">
      <alignment vertical="center"/>
    </xf>
    <xf numFmtId="182" fontId="4" fillId="0" borderId="18" xfId="0" applyNumberFormat="1" applyFont="1" applyFill="1" applyBorder="1">
      <alignment vertical="center"/>
    </xf>
    <xf numFmtId="182" fontId="4" fillId="0" borderId="15" xfId="0" applyNumberFormat="1" applyFont="1" applyFill="1" applyBorder="1">
      <alignment vertical="center"/>
    </xf>
    <xf numFmtId="176" fontId="4" fillId="0" borderId="15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176" fontId="4" fillId="0" borderId="17" xfId="0" applyNumberFormat="1" applyFont="1" applyBorder="1">
      <alignment vertical="center"/>
    </xf>
    <xf numFmtId="180" fontId="4" fillId="0" borderId="15" xfId="0" applyNumberFormat="1" applyFont="1" applyBorder="1">
      <alignment vertical="center"/>
    </xf>
    <xf numFmtId="180" fontId="4" fillId="0" borderId="17" xfId="0" applyNumberFormat="1" applyFont="1" applyBorder="1">
      <alignment vertical="center"/>
    </xf>
    <xf numFmtId="180" fontId="4" fillId="0" borderId="16" xfId="0" applyNumberFormat="1" applyFont="1" applyBorder="1">
      <alignment vertical="center"/>
    </xf>
    <xf numFmtId="181" fontId="4" fillId="0" borderId="15" xfId="0" applyNumberFormat="1" applyFont="1" applyBorder="1">
      <alignment vertical="center"/>
    </xf>
    <xf numFmtId="181" fontId="4" fillId="0" borderId="17" xfId="0" applyNumberFormat="1" applyFont="1" applyBorder="1">
      <alignment vertical="center"/>
    </xf>
    <xf numFmtId="181" fontId="4" fillId="0" borderId="16" xfId="0" applyNumberFormat="1" applyFont="1" applyBorder="1">
      <alignment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180" fontId="2" fillId="0" borderId="0" xfId="0" applyNumberFormat="1" applyFont="1" applyFill="1" applyAlignment="1">
      <alignment horizontal="center" vertical="center"/>
    </xf>
    <xf numFmtId="180" fontId="2" fillId="0" borderId="0" xfId="0" applyNumberFormat="1" applyFont="1" applyFill="1" applyAlignment="1">
      <alignment vertical="center"/>
    </xf>
    <xf numFmtId="176" fontId="4" fillId="4" borderId="5" xfId="0" applyNumberFormat="1" applyFont="1" applyFill="1" applyBorder="1">
      <alignment vertical="center"/>
    </xf>
    <xf numFmtId="0" fontId="4" fillId="2" borderId="19" xfId="2" applyFont="1" applyFill="1" applyBorder="1" applyAlignment="1">
      <alignment horizontal="center" vertical="center"/>
    </xf>
    <xf numFmtId="0" fontId="4" fillId="2" borderId="20" xfId="2" applyFont="1" applyFill="1" applyBorder="1" applyAlignment="1">
      <alignment horizontal="center" vertical="center"/>
    </xf>
    <xf numFmtId="177" fontId="5" fillId="3" borderId="28" xfId="0" applyNumberFormat="1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全項目データ" xfId="2" xr:uid="{90D48F83-959B-4386-86CF-5EFEA5DFD1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F0E49-7188-4AF7-9A9A-A765D06F7BFA}">
  <dimension ref="A1:CU40"/>
  <sheetViews>
    <sheetView tabSelected="1" topLeftCell="AY1" zoomScaleNormal="100" zoomScaleSheetLayoutView="100" workbookViewId="0">
      <selection activeCell="BN14" sqref="BN14"/>
    </sheetView>
  </sheetViews>
  <sheetFormatPr defaultColWidth="9" defaultRowHeight="13.2" x14ac:dyDescent="0.2"/>
  <cols>
    <col min="1" max="1" width="9" style="3"/>
    <col min="2" max="11" width="7.6640625" style="3" customWidth="1"/>
    <col min="12" max="12" width="9" style="3" customWidth="1"/>
    <col min="13" max="22" width="7.33203125" style="3" customWidth="1"/>
    <col min="23" max="23" width="9" style="3" customWidth="1"/>
    <col min="24" max="33" width="7.33203125" style="3" customWidth="1"/>
    <col min="34" max="34" width="9" style="3" customWidth="1"/>
    <col min="35" max="44" width="7.33203125" style="3" customWidth="1"/>
    <col min="45" max="45" width="9" style="3" customWidth="1"/>
    <col min="46" max="55" width="7.33203125" style="3" customWidth="1"/>
    <col min="56" max="56" width="9" style="3" customWidth="1"/>
    <col min="57" max="66" width="7.6640625" style="3" customWidth="1"/>
    <col min="67" max="67" width="9" style="3" customWidth="1"/>
    <col min="68" max="77" width="7.6640625" style="3" customWidth="1"/>
    <col min="78" max="78" width="9" style="3"/>
    <col min="79" max="82" width="7.6640625" style="8" customWidth="1"/>
    <col min="83" max="83" width="7.6640625" style="3" customWidth="1"/>
    <col min="84" max="87" width="7.109375" style="3" customWidth="1"/>
    <col min="88" max="88" width="7.109375" style="9" customWidth="1"/>
    <col min="89" max="89" width="9" style="3"/>
    <col min="90" max="90" width="7.109375" style="3" customWidth="1"/>
    <col min="91" max="94" width="7.109375" style="8" customWidth="1"/>
    <col min="95" max="95" width="7.109375" style="9" customWidth="1"/>
    <col min="96" max="99" width="7.109375" style="3" customWidth="1"/>
    <col min="100" max="16384" width="9" style="3"/>
  </cols>
  <sheetData>
    <row r="1" spans="1:99" s="76" customFormat="1" ht="13.8" thickBot="1" x14ac:dyDescent="0.25">
      <c r="A1" s="73" t="s">
        <v>57</v>
      </c>
      <c r="B1" s="74"/>
      <c r="C1" s="75"/>
      <c r="D1" s="75"/>
      <c r="E1" s="75"/>
      <c r="F1" s="75"/>
      <c r="G1" s="75"/>
      <c r="H1" s="75"/>
      <c r="I1" s="75"/>
      <c r="J1" s="75"/>
      <c r="K1" s="75"/>
      <c r="L1" s="73" t="s">
        <v>58</v>
      </c>
      <c r="M1" s="73"/>
      <c r="O1" s="73"/>
      <c r="P1" s="73"/>
      <c r="Q1" s="73"/>
      <c r="R1" s="73"/>
      <c r="S1" s="75"/>
      <c r="T1" s="75"/>
      <c r="U1" s="75"/>
      <c r="V1" s="75"/>
      <c r="W1" s="73" t="s">
        <v>59</v>
      </c>
      <c r="X1" s="73"/>
      <c r="Z1" s="73"/>
      <c r="AA1" s="73"/>
      <c r="AB1" s="73"/>
      <c r="AC1" s="73"/>
      <c r="AD1" s="75"/>
      <c r="AE1" s="75"/>
      <c r="AF1" s="75"/>
      <c r="AG1" s="75"/>
      <c r="AH1" s="73" t="s">
        <v>60</v>
      </c>
      <c r="AI1" s="73"/>
      <c r="AJ1" s="74"/>
      <c r="AK1" s="73"/>
      <c r="AL1" s="73"/>
      <c r="AM1" s="73"/>
      <c r="AN1" s="73"/>
      <c r="AO1" s="75"/>
      <c r="AP1" s="75"/>
      <c r="AQ1" s="75"/>
      <c r="AR1" s="75"/>
      <c r="AS1" s="73" t="s">
        <v>61</v>
      </c>
      <c r="AT1" s="73"/>
      <c r="AU1" s="75"/>
      <c r="AV1" s="75"/>
      <c r="AW1" s="75"/>
      <c r="AX1" s="75"/>
      <c r="AY1" s="73"/>
      <c r="AZ1" s="75"/>
      <c r="BA1" s="75"/>
      <c r="BB1" s="75"/>
      <c r="BC1" s="75"/>
      <c r="BD1" s="73" t="s">
        <v>62</v>
      </c>
      <c r="BE1" s="75"/>
      <c r="BF1" s="74"/>
      <c r="BG1" s="75"/>
      <c r="BH1" s="75"/>
      <c r="BI1" s="75"/>
      <c r="BJ1" s="75"/>
      <c r="BK1" s="75"/>
      <c r="BL1" s="73"/>
      <c r="BM1" s="73"/>
      <c r="BN1" s="73"/>
      <c r="BO1" s="73" t="s">
        <v>63</v>
      </c>
      <c r="BP1" s="73"/>
      <c r="BQ1" s="74"/>
      <c r="BR1" s="75"/>
      <c r="BS1" s="75"/>
      <c r="BT1" s="75"/>
      <c r="BU1" s="73"/>
      <c r="BV1" s="74"/>
      <c r="BW1" s="75"/>
      <c r="BX1" s="75"/>
      <c r="BY1" s="75"/>
      <c r="BZ1" s="73" t="s">
        <v>64</v>
      </c>
      <c r="CA1" s="77"/>
      <c r="CB1" s="78"/>
      <c r="CC1" s="77"/>
      <c r="CD1" s="77"/>
      <c r="CE1" s="75"/>
      <c r="CF1" s="75"/>
      <c r="CG1" s="75"/>
      <c r="CH1" s="73"/>
      <c r="CI1" s="73"/>
      <c r="CJ1" s="73"/>
      <c r="CK1" s="73" t="s">
        <v>67</v>
      </c>
      <c r="CL1" s="75"/>
      <c r="CM1" s="78"/>
      <c r="CN1" s="77"/>
      <c r="CO1" s="77"/>
      <c r="CP1" s="77"/>
      <c r="CQ1" s="75"/>
      <c r="CR1" s="75"/>
      <c r="CS1" s="73"/>
      <c r="CT1" s="73"/>
      <c r="CU1" s="73"/>
    </row>
    <row r="2" spans="1:99" ht="20.100000000000001" customHeight="1" x14ac:dyDescent="0.2">
      <c r="A2" s="80" t="s">
        <v>45</v>
      </c>
      <c r="B2" s="82" t="s">
        <v>52</v>
      </c>
      <c r="C2" s="82"/>
      <c r="D2" s="82"/>
      <c r="E2" s="82"/>
      <c r="F2" s="83"/>
      <c r="G2" s="84" t="s">
        <v>51</v>
      </c>
      <c r="H2" s="85"/>
      <c r="I2" s="85"/>
      <c r="J2" s="85"/>
      <c r="K2" s="86"/>
      <c r="L2" s="80" t="s">
        <v>45</v>
      </c>
      <c r="M2" s="87" t="s">
        <v>53</v>
      </c>
      <c r="N2" s="88"/>
      <c r="O2" s="88"/>
      <c r="P2" s="88"/>
      <c r="Q2" s="89"/>
      <c r="R2" s="84" t="s">
        <v>40</v>
      </c>
      <c r="S2" s="85"/>
      <c r="T2" s="85"/>
      <c r="U2" s="85"/>
      <c r="V2" s="86"/>
      <c r="W2" s="80" t="s">
        <v>45</v>
      </c>
      <c r="X2" s="87" t="s">
        <v>41</v>
      </c>
      <c r="Y2" s="88"/>
      <c r="Z2" s="88"/>
      <c r="AA2" s="88"/>
      <c r="AB2" s="89"/>
      <c r="AC2" s="84" t="s">
        <v>47</v>
      </c>
      <c r="AD2" s="85"/>
      <c r="AE2" s="85"/>
      <c r="AF2" s="85"/>
      <c r="AG2" s="86"/>
      <c r="AH2" s="80" t="s">
        <v>45</v>
      </c>
      <c r="AI2" s="87" t="s">
        <v>42</v>
      </c>
      <c r="AJ2" s="88"/>
      <c r="AK2" s="88"/>
      <c r="AL2" s="88"/>
      <c r="AM2" s="89"/>
      <c r="AN2" s="84" t="s">
        <v>65</v>
      </c>
      <c r="AO2" s="85"/>
      <c r="AP2" s="85"/>
      <c r="AQ2" s="85"/>
      <c r="AR2" s="86"/>
      <c r="AS2" s="80" t="s">
        <v>45</v>
      </c>
      <c r="AT2" s="84" t="s">
        <v>66</v>
      </c>
      <c r="AU2" s="85"/>
      <c r="AV2" s="85"/>
      <c r="AW2" s="85"/>
      <c r="AX2" s="86"/>
      <c r="AY2" s="84" t="s">
        <v>36</v>
      </c>
      <c r="AZ2" s="85"/>
      <c r="BA2" s="85"/>
      <c r="BB2" s="85"/>
      <c r="BC2" s="86"/>
      <c r="BD2" s="80" t="s">
        <v>45</v>
      </c>
      <c r="BE2" s="87" t="s">
        <v>37</v>
      </c>
      <c r="BF2" s="88"/>
      <c r="BG2" s="88"/>
      <c r="BH2" s="88"/>
      <c r="BI2" s="89"/>
      <c r="BJ2" s="87" t="s">
        <v>28</v>
      </c>
      <c r="BK2" s="88"/>
      <c r="BL2" s="88"/>
      <c r="BM2" s="88"/>
      <c r="BN2" s="89"/>
      <c r="BO2" s="80" t="s">
        <v>45</v>
      </c>
      <c r="BP2" s="87" t="s">
        <v>29</v>
      </c>
      <c r="BQ2" s="88"/>
      <c r="BR2" s="88"/>
      <c r="BS2" s="88"/>
      <c r="BT2" s="89"/>
      <c r="BU2" s="87" t="s">
        <v>54</v>
      </c>
      <c r="BV2" s="88"/>
      <c r="BW2" s="88"/>
      <c r="BX2" s="88"/>
      <c r="BY2" s="89"/>
      <c r="BZ2" s="80" t="s">
        <v>45</v>
      </c>
      <c r="CA2" s="90" t="s">
        <v>44</v>
      </c>
      <c r="CB2" s="91"/>
      <c r="CC2" s="91"/>
      <c r="CD2" s="92"/>
      <c r="CE2" s="93"/>
      <c r="CF2" s="90" t="s">
        <v>35</v>
      </c>
      <c r="CG2" s="91"/>
      <c r="CH2" s="91"/>
      <c r="CI2" s="92"/>
      <c r="CJ2" s="93"/>
      <c r="CK2" s="80" t="s">
        <v>45</v>
      </c>
      <c r="CL2" s="90" t="s">
        <v>55</v>
      </c>
      <c r="CM2" s="91"/>
      <c r="CN2" s="91"/>
      <c r="CO2" s="92"/>
      <c r="CP2" s="93"/>
      <c r="CQ2" s="90" t="s">
        <v>30</v>
      </c>
      <c r="CR2" s="91"/>
      <c r="CS2" s="91"/>
      <c r="CT2" s="92"/>
      <c r="CU2" s="93"/>
    </row>
    <row r="3" spans="1:99" ht="20.100000000000001" customHeight="1" x14ac:dyDescent="0.2">
      <c r="A3" s="81"/>
      <c r="B3" s="20" t="s">
        <v>38</v>
      </c>
      <c r="C3" s="21" t="s">
        <v>39</v>
      </c>
      <c r="D3" s="21" t="s">
        <v>43</v>
      </c>
      <c r="E3" s="48" t="s">
        <v>48</v>
      </c>
      <c r="F3" s="22" t="s">
        <v>50</v>
      </c>
      <c r="G3" s="20" t="s">
        <v>38</v>
      </c>
      <c r="H3" s="21" t="s">
        <v>39</v>
      </c>
      <c r="I3" s="21" t="s">
        <v>43</v>
      </c>
      <c r="J3" s="48" t="s">
        <v>48</v>
      </c>
      <c r="K3" s="22" t="s">
        <v>50</v>
      </c>
      <c r="L3" s="81"/>
      <c r="M3" s="20" t="s">
        <v>38</v>
      </c>
      <c r="N3" s="21" t="s">
        <v>39</v>
      </c>
      <c r="O3" s="21" t="s">
        <v>43</v>
      </c>
      <c r="P3" s="48" t="s">
        <v>48</v>
      </c>
      <c r="Q3" s="22" t="s">
        <v>50</v>
      </c>
      <c r="R3" s="20" t="s">
        <v>38</v>
      </c>
      <c r="S3" s="21" t="s">
        <v>39</v>
      </c>
      <c r="T3" s="21" t="s">
        <v>43</v>
      </c>
      <c r="U3" s="48" t="s">
        <v>48</v>
      </c>
      <c r="V3" s="22" t="s">
        <v>50</v>
      </c>
      <c r="W3" s="81"/>
      <c r="X3" s="20" t="s">
        <v>38</v>
      </c>
      <c r="Y3" s="21" t="s">
        <v>39</v>
      </c>
      <c r="Z3" s="21" t="s">
        <v>43</v>
      </c>
      <c r="AA3" s="48" t="s">
        <v>48</v>
      </c>
      <c r="AB3" s="22" t="s">
        <v>50</v>
      </c>
      <c r="AC3" s="20" t="s">
        <v>38</v>
      </c>
      <c r="AD3" s="21" t="s">
        <v>39</v>
      </c>
      <c r="AE3" s="21" t="s">
        <v>43</v>
      </c>
      <c r="AF3" s="48" t="s">
        <v>48</v>
      </c>
      <c r="AG3" s="22" t="s">
        <v>50</v>
      </c>
      <c r="AH3" s="81"/>
      <c r="AI3" s="20" t="s">
        <v>38</v>
      </c>
      <c r="AJ3" s="21" t="s">
        <v>39</v>
      </c>
      <c r="AK3" s="21" t="s">
        <v>43</v>
      </c>
      <c r="AL3" s="48" t="s">
        <v>48</v>
      </c>
      <c r="AM3" s="22" t="s">
        <v>50</v>
      </c>
      <c r="AN3" s="20" t="s">
        <v>38</v>
      </c>
      <c r="AO3" s="21" t="s">
        <v>39</v>
      </c>
      <c r="AP3" s="21" t="s">
        <v>43</v>
      </c>
      <c r="AQ3" s="48" t="s">
        <v>48</v>
      </c>
      <c r="AR3" s="22" t="s">
        <v>50</v>
      </c>
      <c r="AS3" s="81"/>
      <c r="AT3" s="20" t="s">
        <v>38</v>
      </c>
      <c r="AU3" s="21" t="s">
        <v>39</v>
      </c>
      <c r="AV3" s="21" t="s">
        <v>43</v>
      </c>
      <c r="AW3" s="48" t="s">
        <v>48</v>
      </c>
      <c r="AX3" s="22" t="s">
        <v>50</v>
      </c>
      <c r="AY3" s="20" t="s">
        <v>38</v>
      </c>
      <c r="AZ3" s="21" t="s">
        <v>39</v>
      </c>
      <c r="BA3" s="21" t="s">
        <v>43</v>
      </c>
      <c r="BB3" s="48" t="s">
        <v>48</v>
      </c>
      <c r="BC3" s="22" t="s">
        <v>50</v>
      </c>
      <c r="BD3" s="81"/>
      <c r="BE3" s="20" t="s">
        <v>38</v>
      </c>
      <c r="BF3" s="21" t="s">
        <v>39</v>
      </c>
      <c r="BG3" s="21" t="s">
        <v>43</v>
      </c>
      <c r="BH3" s="48" t="s">
        <v>48</v>
      </c>
      <c r="BI3" s="22" t="s">
        <v>50</v>
      </c>
      <c r="BJ3" s="20" t="s">
        <v>38</v>
      </c>
      <c r="BK3" s="21" t="s">
        <v>39</v>
      </c>
      <c r="BL3" s="21" t="s">
        <v>43</v>
      </c>
      <c r="BM3" s="48" t="s">
        <v>48</v>
      </c>
      <c r="BN3" s="22" t="s">
        <v>50</v>
      </c>
      <c r="BO3" s="81"/>
      <c r="BP3" s="20" t="s">
        <v>38</v>
      </c>
      <c r="BQ3" s="21" t="s">
        <v>39</v>
      </c>
      <c r="BR3" s="21" t="s">
        <v>43</v>
      </c>
      <c r="BS3" s="48" t="s">
        <v>48</v>
      </c>
      <c r="BT3" s="22" t="s">
        <v>50</v>
      </c>
      <c r="BU3" s="20" t="s">
        <v>38</v>
      </c>
      <c r="BV3" s="21" t="s">
        <v>39</v>
      </c>
      <c r="BW3" s="21" t="s">
        <v>43</v>
      </c>
      <c r="BX3" s="48" t="s">
        <v>48</v>
      </c>
      <c r="BY3" s="22" t="s">
        <v>50</v>
      </c>
      <c r="BZ3" s="81"/>
      <c r="CA3" s="20" t="s">
        <v>38</v>
      </c>
      <c r="CB3" s="21" t="s">
        <v>39</v>
      </c>
      <c r="CC3" s="21" t="s">
        <v>43</v>
      </c>
      <c r="CD3" s="48" t="s">
        <v>48</v>
      </c>
      <c r="CE3" s="22" t="s">
        <v>50</v>
      </c>
      <c r="CF3" s="20" t="s">
        <v>38</v>
      </c>
      <c r="CG3" s="21" t="s">
        <v>39</v>
      </c>
      <c r="CH3" s="21" t="s">
        <v>43</v>
      </c>
      <c r="CI3" s="48" t="s">
        <v>48</v>
      </c>
      <c r="CJ3" s="22" t="s">
        <v>50</v>
      </c>
      <c r="CK3" s="81"/>
      <c r="CL3" s="20" t="s">
        <v>38</v>
      </c>
      <c r="CM3" s="21" t="s">
        <v>39</v>
      </c>
      <c r="CN3" s="21" t="s">
        <v>43</v>
      </c>
      <c r="CO3" s="48" t="s">
        <v>48</v>
      </c>
      <c r="CP3" s="22" t="s">
        <v>50</v>
      </c>
      <c r="CQ3" s="20" t="s">
        <v>38</v>
      </c>
      <c r="CR3" s="21" t="s">
        <v>39</v>
      </c>
      <c r="CS3" s="21" t="s">
        <v>43</v>
      </c>
      <c r="CT3" s="48" t="s">
        <v>48</v>
      </c>
      <c r="CU3" s="22" t="s">
        <v>50</v>
      </c>
    </row>
    <row r="4" spans="1:99" ht="20.100000000000001" customHeight="1" x14ac:dyDescent="0.2">
      <c r="A4" s="7" t="s">
        <v>0</v>
      </c>
      <c r="B4" s="11">
        <v>292285</v>
      </c>
      <c r="C4" s="11">
        <v>293452</v>
      </c>
      <c r="D4" s="12">
        <v>295706</v>
      </c>
      <c r="E4" s="49">
        <v>295667</v>
      </c>
      <c r="F4" s="13">
        <v>295142</v>
      </c>
      <c r="G4" s="11">
        <v>117086</v>
      </c>
      <c r="H4" s="11">
        <v>117565</v>
      </c>
      <c r="I4" s="11">
        <v>117403</v>
      </c>
      <c r="J4" s="52">
        <v>118399</v>
      </c>
      <c r="K4" s="23">
        <v>115650</v>
      </c>
      <c r="L4" s="1" t="s">
        <v>0</v>
      </c>
      <c r="M4" s="11">
        <f t="shared" ref="M4:P19" si="0">G4/B4/365*1000000</f>
        <v>1097.5026485924207</v>
      </c>
      <c r="N4" s="11">
        <f>H4/C4/366*1000000</f>
        <v>1094.6112038579922</v>
      </c>
      <c r="O4" s="11">
        <f t="shared" si="0"/>
        <v>1087.7427404060809</v>
      </c>
      <c r="P4" s="52">
        <f t="shared" si="0"/>
        <v>1097.1154099639398</v>
      </c>
      <c r="Q4" s="23">
        <f>K4/F4/365*1000000</f>
        <v>1073.5487157656082</v>
      </c>
      <c r="R4" s="27">
        <v>73968</v>
      </c>
      <c r="S4" s="28">
        <v>73942</v>
      </c>
      <c r="T4" s="28">
        <v>73993</v>
      </c>
      <c r="U4" s="59">
        <v>73971</v>
      </c>
      <c r="V4" s="32">
        <v>72566</v>
      </c>
      <c r="W4" s="1" t="s">
        <v>0</v>
      </c>
      <c r="X4" s="11">
        <f t="shared" ref="X4:AA19" si="1">R4/B4/365*1000000</f>
        <v>693.33717020894176</v>
      </c>
      <c r="Y4" s="11">
        <f>S4/C4/366*1000000</f>
        <v>688.45099847461108</v>
      </c>
      <c r="Z4" s="11">
        <f t="shared" si="1"/>
        <v>685.54763158409185</v>
      </c>
      <c r="AA4" s="52">
        <f t="shared" si="1"/>
        <v>685.43420122165401</v>
      </c>
      <c r="AB4" s="23">
        <f>V4/F4/365*1000000</f>
        <v>673.61120716166988</v>
      </c>
      <c r="AC4" s="27">
        <v>43118</v>
      </c>
      <c r="AD4" s="28">
        <v>43623</v>
      </c>
      <c r="AE4" s="28">
        <v>43410</v>
      </c>
      <c r="AF4" s="59">
        <v>44428</v>
      </c>
      <c r="AG4" s="32">
        <v>43084</v>
      </c>
      <c r="AH4" s="1" t="s">
        <v>0</v>
      </c>
      <c r="AI4" s="11">
        <f t="shared" ref="AI4:AL19" si="2">AC4/B4/365*1000000</f>
        <v>404.16547838347867</v>
      </c>
      <c r="AJ4" s="11">
        <f>AD4/C4/366*1000000</f>
        <v>406.16020538338108</v>
      </c>
      <c r="AK4" s="11">
        <f t="shared" si="2"/>
        <v>402.19510882198898</v>
      </c>
      <c r="AL4" s="52">
        <f t="shared" si="2"/>
        <v>411.681208742286</v>
      </c>
      <c r="AM4" s="23">
        <f>AG4/F4/365*1000000</f>
        <v>399.93750860393834</v>
      </c>
      <c r="AN4" s="27">
        <v>109244</v>
      </c>
      <c r="AO4" s="28">
        <v>110142</v>
      </c>
      <c r="AP4" s="28">
        <v>110129</v>
      </c>
      <c r="AQ4" s="59">
        <v>118399</v>
      </c>
      <c r="AR4" s="32">
        <v>108446</v>
      </c>
      <c r="AS4" s="1" t="s">
        <v>0</v>
      </c>
      <c r="AT4" s="27">
        <v>7797</v>
      </c>
      <c r="AU4" s="28">
        <v>7277</v>
      </c>
      <c r="AV4" s="28">
        <v>7282</v>
      </c>
      <c r="AW4" s="59">
        <v>7082</v>
      </c>
      <c r="AX4" s="32">
        <v>6905</v>
      </c>
      <c r="AY4" s="27">
        <v>20501</v>
      </c>
      <c r="AZ4" s="28">
        <v>21036</v>
      </c>
      <c r="BA4" s="28">
        <v>20555</v>
      </c>
      <c r="BB4" s="59">
        <v>20191</v>
      </c>
      <c r="BC4" s="32">
        <v>18526</v>
      </c>
      <c r="BD4" s="1" t="s">
        <v>0</v>
      </c>
      <c r="BE4" s="33">
        <f>AY4/B4*1000</f>
        <v>70.140445113502224</v>
      </c>
      <c r="BF4" s="33">
        <f>AZ4/C4*1000</f>
        <v>71.684636669710898</v>
      </c>
      <c r="BG4" s="33">
        <f>BA4/D4*1000</f>
        <v>69.511609504034411</v>
      </c>
      <c r="BH4" s="61">
        <f>BB4/E4*1000</f>
        <v>68.289663709511032</v>
      </c>
      <c r="BI4" s="34">
        <f>BC4/F4*1000</f>
        <v>62.769785391438695</v>
      </c>
      <c r="BJ4" s="33">
        <v>17.516084107278644</v>
      </c>
      <c r="BK4" s="33">
        <v>17.915328865004813</v>
      </c>
      <c r="BL4" s="33">
        <v>17.506877549803683</v>
      </c>
      <c r="BM4" s="61">
        <v>17.096962666282803</v>
      </c>
      <c r="BN4" s="34">
        <v>16.060545638962818</v>
      </c>
      <c r="BO4" s="1" t="s">
        <v>0</v>
      </c>
      <c r="BP4" s="11">
        <v>94753</v>
      </c>
      <c r="BQ4" s="11">
        <v>94644</v>
      </c>
      <c r="BR4" s="11">
        <v>94028</v>
      </c>
      <c r="BS4" s="52">
        <v>95748</v>
      </c>
      <c r="BT4" s="23">
        <v>95164</v>
      </c>
      <c r="BU4" s="11">
        <f t="shared" ref="BU4:BU19" si="3">BP4/B4/365*1000000</f>
        <v>888.1648400498575</v>
      </c>
      <c r="BV4" s="11">
        <f>BQ4/C4/366*1000000</f>
        <v>881.20089123409014</v>
      </c>
      <c r="BW4" s="11">
        <f t="shared" ref="BW4:BW19" si="4">BR4/D4/365*1000000</f>
        <v>871.17257987362314</v>
      </c>
      <c r="BX4" s="52">
        <f t="shared" ref="BX4:BX19" si="5">BS4/E4/365*1000000</f>
        <v>887.22545184695241</v>
      </c>
      <c r="BY4" s="23">
        <f t="shared" ref="BY4:BY37" si="6">BT4/F4/365*1000000</f>
        <v>883.38253339488404</v>
      </c>
      <c r="BZ4" s="1" t="s">
        <v>0</v>
      </c>
      <c r="CA4" s="39">
        <v>94238</v>
      </c>
      <c r="CB4" s="39">
        <v>94257</v>
      </c>
      <c r="CC4" s="39">
        <v>93743</v>
      </c>
      <c r="CD4" s="64">
        <v>95522</v>
      </c>
      <c r="CE4" s="40">
        <v>94076</v>
      </c>
      <c r="CF4" s="43">
        <f t="shared" ref="CF4:CF37" si="7">CA4/B4*1000</f>
        <v>322.41818772773149</v>
      </c>
      <c r="CG4" s="43">
        <f t="shared" ref="CG4:CG37" si="8">CB4/C4*1000</f>
        <v>321.20074151820398</v>
      </c>
      <c r="CH4" s="43">
        <f t="shared" ref="CH4:CH37" si="9">CC4/D4*1000</f>
        <v>317.01419653304299</v>
      </c>
      <c r="CI4" s="67">
        <f t="shared" ref="CI4:CI37" si="10">CD4/E4*1000</f>
        <v>323.07291649051126</v>
      </c>
      <c r="CJ4" s="44">
        <f t="shared" ref="CJ4:CJ37" si="11">CE4/F4*1000</f>
        <v>318.74826354771602</v>
      </c>
      <c r="CK4" s="1" t="s">
        <v>0</v>
      </c>
      <c r="CL4" s="39">
        <v>13680</v>
      </c>
      <c r="CM4" s="39">
        <v>13628</v>
      </c>
      <c r="CN4" s="39">
        <v>13449</v>
      </c>
      <c r="CO4" s="64">
        <v>13673</v>
      </c>
      <c r="CP4" s="40">
        <v>13719</v>
      </c>
      <c r="CQ4" s="43">
        <f t="shared" ref="CQ4:CQ37" si="12">CL4/B4*1000</f>
        <v>46.803633439964415</v>
      </c>
      <c r="CR4" s="43">
        <f t="shared" ref="CR4:CR37" si="13">CM4/C4*1000</f>
        <v>46.440303695323252</v>
      </c>
      <c r="CS4" s="43">
        <f t="shared" ref="CS4:CS37" si="14">CN4/D4*1000</f>
        <v>45.480984491352899</v>
      </c>
      <c r="CT4" s="67">
        <f t="shared" ref="CT4:CT37" si="15">CO4/E4*1000</f>
        <v>46.244592734393763</v>
      </c>
      <c r="CU4" s="44">
        <f t="shared" ref="CU4:CU37" si="16">CP4/F4*1000</f>
        <v>46.482710017550872</v>
      </c>
    </row>
    <row r="5" spans="1:99" ht="20.100000000000001" customHeight="1" x14ac:dyDescent="0.2">
      <c r="A5" s="7" t="s">
        <v>1</v>
      </c>
      <c r="B5" s="11">
        <v>60328</v>
      </c>
      <c r="C5" s="11">
        <v>58893</v>
      </c>
      <c r="D5" s="12">
        <v>58247</v>
      </c>
      <c r="E5" s="49">
        <v>57606</v>
      </c>
      <c r="F5" s="13">
        <v>56996</v>
      </c>
      <c r="G5" s="11">
        <v>22359</v>
      </c>
      <c r="H5" s="11">
        <v>21907</v>
      </c>
      <c r="I5" s="11">
        <v>21706</v>
      </c>
      <c r="J5" s="52">
        <v>21875</v>
      </c>
      <c r="K5" s="23">
        <v>22242</v>
      </c>
      <c r="L5" s="1" t="s">
        <v>1</v>
      </c>
      <c r="M5" s="11">
        <f t="shared" si="0"/>
        <v>1015.4080070046303</v>
      </c>
      <c r="N5" s="11">
        <f t="shared" ref="N5:N37" si="17">H5/C5/366*1000000</f>
        <v>1016.3379562398011</v>
      </c>
      <c r="O5" s="11">
        <f t="shared" si="0"/>
        <v>1020.9709195440955</v>
      </c>
      <c r="P5" s="52">
        <f t="shared" si="0"/>
        <v>1040.369177677934</v>
      </c>
      <c r="Q5" s="23">
        <f t="shared" ref="Q5:Q37" si="18">K5/F5/365*1000000</f>
        <v>1069.1449628284417</v>
      </c>
      <c r="R5" s="11">
        <v>16095</v>
      </c>
      <c r="S5" s="26">
        <v>15850</v>
      </c>
      <c r="T5" s="26">
        <v>15505</v>
      </c>
      <c r="U5" s="60">
        <v>15464</v>
      </c>
      <c r="V5" s="29">
        <v>15696</v>
      </c>
      <c r="W5" s="1" t="s">
        <v>1</v>
      </c>
      <c r="X5" s="11">
        <f t="shared" si="1"/>
        <v>730.93572488660175</v>
      </c>
      <c r="Y5" s="11">
        <f t="shared" ref="Y5:Y37" si="19">S5/C5/366*1000000</f>
        <v>735.33375662577475</v>
      </c>
      <c r="Z5" s="11">
        <f t="shared" si="1"/>
        <v>729.29853992127528</v>
      </c>
      <c r="AA5" s="52">
        <f t="shared" si="1"/>
        <v>735.46372405081479</v>
      </c>
      <c r="AB5" s="23">
        <f t="shared" ref="AB5:AB37" si="20">V5/F5/365*1000000</f>
        <v>754.48697673569018</v>
      </c>
      <c r="AC5" s="11">
        <v>6264</v>
      </c>
      <c r="AD5" s="26">
        <v>6057</v>
      </c>
      <c r="AE5" s="26">
        <v>6201</v>
      </c>
      <c r="AF5" s="60">
        <v>6411</v>
      </c>
      <c r="AG5" s="29">
        <v>6546</v>
      </c>
      <c r="AH5" s="1" t="s">
        <v>1</v>
      </c>
      <c r="AI5" s="11">
        <f t="shared" si="2"/>
        <v>284.47228211802872</v>
      </c>
      <c r="AJ5" s="11">
        <f t="shared" ref="AJ5:AJ37" si="21">AD5/C5/366*1000000</f>
        <v>281.00419961402633</v>
      </c>
      <c r="AK5" s="11">
        <f t="shared" si="2"/>
        <v>291.67237962282024</v>
      </c>
      <c r="AL5" s="52">
        <f t="shared" si="2"/>
        <v>304.90545362711936</v>
      </c>
      <c r="AM5" s="23">
        <f t="shared" ref="AM5:AM37" si="22">AG5/F5/365*1000000</f>
        <v>314.65798609275151</v>
      </c>
      <c r="AN5" s="11">
        <v>21703</v>
      </c>
      <c r="AO5" s="26">
        <v>21387</v>
      </c>
      <c r="AP5" s="26">
        <v>21207</v>
      </c>
      <c r="AQ5" s="60">
        <v>21875</v>
      </c>
      <c r="AR5" s="29">
        <v>21681</v>
      </c>
      <c r="AS5" s="1" t="s">
        <v>1</v>
      </c>
      <c r="AT5" s="11">
        <v>633</v>
      </c>
      <c r="AU5" s="26">
        <v>505</v>
      </c>
      <c r="AV5" s="26">
        <v>487</v>
      </c>
      <c r="AW5" s="60">
        <v>489</v>
      </c>
      <c r="AX5" s="29">
        <v>519</v>
      </c>
      <c r="AY5" s="11">
        <v>3687</v>
      </c>
      <c r="AZ5" s="26">
        <v>3532</v>
      </c>
      <c r="BA5" s="26">
        <v>3521</v>
      </c>
      <c r="BB5" s="60">
        <v>3452</v>
      </c>
      <c r="BC5" s="29">
        <v>3250</v>
      </c>
      <c r="BD5" s="1" t="s">
        <v>1</v>
      </c>
      <c r="BE5" s="33">
        <f t="shared" ref="BE5:BE19" si="23">AY5/B5*1000</f>
        <v>61.115899748044022</v>
      </c>
      <c r="BF5" s="33">
        <f t="shared" ref="BF5:BF19" si="24">AZ5/C5*1000</f>
        <v>59.97317168424091</v>
      </c>
      <c r="BG5" s="33">
        <f t="shared" ref="BG5:BG19" si="25">BA5/D5*1000</f>
        <v>60.449465208508592</v>
      </c>
      <c r="BH5" s="61">
        <f t="shared" ref="BH5:BH19" si="26">BB5/E5*1000</f>
        <v>59.924313439572266</v>
      </c>
      <c r="BI5" s="34">
        <f t="shared" ref="BI5:BI37" si="27">BC5/F5*1000</f>
        <v>57.021545371605022</v>
      </c>
      <c r="BJ5" s="33">
        <v>16.506984240687679</v>
      </c>
      <c r="BK5" s="33">
        <v>16.133747487666728</v>
      </c>
      <c r="BL5" s="33">
        <v>16.230294090531945</v>
      </c>
      <c r="BM5" s="61">
        <v>15.79428989751098</v>
      </c>
      <c r="BN5" s="34">
        <v>14.63963963963964</v>
      </c>
      <c r="BO5" s="1" t="s">
        <v>1</v>
      </c>
      <c r="BP5" s="11">
        <v>18649</v>
      </c>
      <c r="BQ5" s="11">
        <v>18360</v>
      </c>
      <c r="BR5" s="11">
        <v>18173</v>
      </c>
      <c r="BS5" s="52">
        <v>18404</v>
      </c>
      <c r="BT5" s="23">
        <v>18950</v>
      </c>
      <c r="BU5" s="11">
        <f t="shared" si="3"/>
        <v>846.92266749985924</v>
      </c>
      <c r="BV5" s="11">
        <f t="shared" ref="BV5:BV37" si="28">BQ5/C5/366*1000000</f>
        <v>851.7809319652506</v>
      </c>
      <c r="BW5" s="11">
        <f t="shared" si="4"/>
        <v>854.79151022182111</v>
      </c>
      <c r="BX5" s="52">
        <f t="shared" si="5"/>
        <v>875.28934153072908</v>
      </c>
      <c r="BY5" s="23">
        <f t="shared" si="6"/>
        <v>910.9026636812772</v>
      </c>
      <c r="BZ5" s="1" t="s">
        <v>1</v>
      </c>
      <c r="CA5" s="39">
        <v>17648</v>
      </c>
      <c r="CB5" s="39">
        <v>17419</v>
      </c>
      <c r="CC5" s="39">
        <v>17277</v>
      </c>
      <c r="CD5" s="64">
        <v>17327</v>
      </c>
      <c r="CE5" s="40">
        <v>17907</v>
      </c>
      <c r="CF5" s="43">
        <f t="shared" si="7"/>
        <v>292.53414666489857</v>
      </c>
      <c r="CG5" s="43">
        <f t="shared" si="8"/>
        <v>295.77369127060945</v>
      </c>
      <c r="CH5" s="43">
        <f t="shared" si="9"/>
        <v>296.61613473655297</v>
      </c>
      <c r="CI5" s="67">
        <f t="shared" si="10"/>
        <v>300.78464048883797</v>
      </c>
      <c r="CJ5" s="44">
        <f t="shared" si="11"/>
        <v>314.1799424521019</v>
      </c>
      <c r="CK5" s="1" t="s">
        <v>1</v>
      </c>
      <c r="CL5" s="39">
        <v>2460</v>
      </c>
      <c r="CM5" s="39">
        <v>2443</v>
      </c>
      <c r="CN5" s="39">
        <v>2624</v>
      </c>
      <c r="CO5" s="64">
        <v>2770</v>
      </c>
      <c r="CP5" s="40">
        <v>2542</v>
      </c>
      <c r="CQ5" s="43">
        <f t="shared" si="12"/>
        <v>40.777085267205941</v>
      </c>
      <c r="CR5" s="43">
        <f t="shared" si="13"/>
        <v>41.482009746489396</v>
      </c>
      <c r="CS5" s="43">
        <f t="shared" si="14"/>
        <v>45.04953044792007</v>
      </c>
      <c r="CT5" s="67">
        <f t="shared" si="15"/>
        <v>48.085268895601146</v>
      </c>
      <c r="CU5" s="44">
        <f t="shared" si="16"/>
        <v>44.599621026036914</v>
      </c>
    </row>
    <row r="6" spans="1:99" ht="20.100000000000001" customHeight="1" x14ac:dyDescent="0.2">
      <c r="A6" s="7" t="s">
        <v>2</v>
      </c>
      <c r="B6" s="11">
        <v>40896</v>
      </c>
      <c r="C6" s="11">
        <v>39461</v>
      </c>
      <c r="D6" s="12">
        <v>39441</v>
      </c>
      <c r="E6" s="49">
        <v>39174</v>
      </c>
      <c r="F6" s="13">
        <v>38973</v>
      </c>
      <c r="G6" s="11">
        <v>10648</v>
      </c>
      <c r="H6" s="11">
        <v>10098</v>
      </c>
      <c r="I6" s="11">
        <v>10247</v>
      </c>
      <c r="J6" s="52">
        <v>10658</v>
      </c>
      <c r="K6" s="23">
        <v>10915</v>
      </c>
      <c r="L6" s="1" t="s">
        <v>2</v>
      </c>
      <c r="M6" s="11">
        <f t="shared" si="0"/>
        <v>713.33633459815212</v>
      </c>
      <c r="N6" s="11">
        <f t="shared" si="17"/>
        <v>699.17548806229513</v>
      </c>
      <c r="O6" s="11">
        <f t="shared" si="0"/>
        <v>711.7966735817987</v>
      </c>
      <c r="P6" s="52">
        <f t="shared" si="0"/>
        <v>745.39235207025069</v>
      </c>
      <c r="Q6" s="23">
        <f t="shared" si="18"/>
        <v>767.30325068742707</v>
      </c>
      <c r="R6" s="11">
        <v>10034</v>
      </c>
      <c r="S6" s="26">
        <v>9453</v>
      </c>
      <c r="T6" s="26">
        <v>9457</v>
      </c>
      <c r="U6" s="60">
        <v>9793</v>
      </c>
      <c r="V6" s="29">
        <v>9965</v>
      </c>
      <c r="W6" s="1" t="s">
        <v>2</v>
      </c>
      <c r="X6" s="11">
        <f t="shared" si="1"/>
        <v>672.20292837695888</v>
      </c>
      <c r="Y6" s="11">
        <f t="shared" si="19"/>
        <v>654.51632884262983</v>
      </c>
      <c r="Z6" s="11">
        <f t="shared" si="1"/>
        <v>656.92018562145711</v>
      </c>
      <c r="AA6" s="52">
        <f t="shared" si="1"/>
        <v>684.89653817076055</v>
      </c>
      <c r="AB6" s="23">
        <f t="shared" si="20"/>
        <v>700.52010014660652</v>
      </c>
      <c r="AC6" s="11">
        <v>614</v>
      </c>
      <c r="AD6" s="26">
        <v>645</v>
      </c>
      <c r="AE6" s="26">
        <v>790</v>
      </c>
      <c r="AF6" s="60">
        <v>865</v>
      </c>
      <c r="AG6" s="29">
        <v>950</v>
      </c>
      <c r="AH6" s="1" t="s">
        <v>2</v>
      </c>
      <c r="AI6" s="11">
        <f t="shared" si="2"/>
        <v>41.133406221193219</v>
      </c>
      <c r="AJ6" s="11">
        <f t="shared" si="21"/>
        <v>44.65915921966532</v>
      </c>
      <c r="AK6" s="11">
        <f t="shared" si="2"/>
        <v>54.876487960341663</v>
      </c>
      <c r="AL6" s="52">
        <f t="shared" si="2"/>
        <v>60.495813899490223</v>
      </c>
      <c r="AM6" s="23">
        <f t="shared" si="22"/>
        <v>66.7831505408205</v>
      </c>
      <c r="AN6" s="11">
        <v>10219</v>
      </c>
      <c r="AO6" s="26">
        <v>9817</v>
      </c>
      <c r="AP6" s="26">
        <v>9746</v>
      </c>
      <c r="AQ6" s="60">
        <v>10658</v>
      </c>
      <c r="AR6" s="29">
        <v>10565</v>
      </c>
      <c r="AS6" s="1" t="s">
        <v>2</v>
      </c>
      <c r="AT6" s="11">
        <v>429</v>
      </c>
      <c r="AU6" s="26">
        <v>281</v>
      </c>
      <c r="AV6" s="26">
        <v>331</v>
      </c>
      <c r="AW6" s="60">
        <v>335</v>
      </c>
      <c r="AX6" s="29">
        <v>350</v>
      </c>
      <c r="AY6" s="11">
        <v>2151</v>
      </c>
      <c r="AZ6" s="26">
        <v>2297</v>
      </c>
      <c r="BA6" s="26">
        <v>2669</v>
      </c>
      <c r="BB6" s="60">
        <v>2776</v>
      </c>
      <c r="BC6" s="29">
        <v>2168</v>
      </c>
      <c r="BD6" s="1" t="s">
        <v>2</v>
      </c>
      <c r="BE6" s="33">
        <f t="shared" si="23"/>
        <v>52.596830985915496</v>
      </c>
      <c r="BF6" s="33">
        <f t="shared" si="24"/>
        <v>58.209371277970654</v>
      </c>
      <c r="BG6" s="33">
        <f t="shared" si="25"/>
        <v>67.670698004614493</v>
      </c>
      <c r="BH6" s="61">
        <f t="shared" si="26"/>
        <v>70.863327717363561</v>
      </c>
      <c r="BI6" s="34">
        <f t="shared" si="27"/>
        <v>55.628255458907446</v>
      </c>
      <c r="BJ6" s="33">
        <v>20.200976709241171</v>
      </c>
      <c r="BK6" s="79">
        <v>22.74707862943157</v>
      </c>
      <c r="BL6" s="33">
        <v>26.486057358340776</v>
      </c>
      <c r="BM6" s="61">
        <v>26.046162507036968</v>
      </c>
      <c r="BN6" s="34">
        <v>19.862574438845627</v>
      </c>
      <c r="BO6" s="1" t="s">
        <v>2</v>
      </c>
      <c r="BP6" s="11">
        <v>8497</v>
      </c>
      <c r="BQ6" s="11">
        <v>7801</v>
      </c>
      <c r="BR6" s="11">
        <v>7404</v>
      </c>
      <c r="BS6" s="52">
        <v>7882</v>
      </c>
      <c r="BT6" s="23">
        <v>8747</v>
      </c>
      <c r="BU6" s="11">
        <f t="shared" si="3"/>
        <v>569.23542778742467</v>
      </c>
      <c r="BV6" s="11">
        <f t="shared" si="28"/>
        <v>540.13349003505289</v>
      </c>
      <c r="BW6" s="11">
        <f t="shared" si="4"/>
        <v>514.31078083337934</v>
      </c>
      <c r="BX6" s="52">
        <f t="shared" si="5"/>
        <v>551.24624873500807</v>
      </c>
      <c r="BY6" s="23">
        <f t="shared" si="6"/>
        <v>614.89707134795469</v>
      </c>
      <c r="BZ6" s="1" t="s">
        <v>2</v>
      </c>
      <c r="CA6" s="39">
        <v>9141</v>
      </c>
      <c r="CB6" s="39">
        <v>8785</v>
      </c>
      <c r="CC6" s="39">
        <v>9003</v>
      </c>
      <c r="CD6" s="64">
        <v>9643</v>
      </c>
      <c r="CE6" s="40">
        <v>9866</v>
      </c>
      <c r="CF6" s="43">
        <f t="shared" si="7"/>
        <v>223.51819248826291</v>
      </c>
      <c r="CG6" s="43">
        <f t="shared" si="8"/>
        <v>222.62487012493349</v>
      </c>
      <c r="CH6" s="43">
        <f t="shared" si="9"/>
        <v>228.2650034228341</v>
      </c>
      <c r="CI6" s="67">
        <f t="shared" si="10"/>
        <v>246.15816613059681</v>
      </c>
      <c r="CJ6" s="44">
        <f t="shared" si="11"/>
        <v>253.14961640109817</v>
      </c>
      <c r="CK6" s="1" t="s">
        <v>2</v>
      </c>
      <c r="CL6" s="39">
        <v>838</v>
      </c>
      <c r="CM6" s="39">
        <v>1201</v>
      </c>
      <c r="CN6" s="39">
        <v>692</v>
      </c>
      <c r="CO6" s="64">
        <v>713</v>
      </c>
      <c r="CP6" s="40">
        <v>600</v>
      </c>
      <c r="CQ6" s="43">
        <f t="shared" si="12"/>
        <v>20.491001564945229</v>
      </c>
      <c r="CR6" s="43">
        <f t="shared" si="13"/>
        <v>30.435113149692103</v>
      </c>
      <c r="CS6" s="43">
        <f t="shared" si="14"/>
        <v>17.545194087371009</v>
      </c>
      <c r="CT6" s="67">
        <f t="shared" si="15"/>
        <v>18.200847500893452</v>
      </c>
      <c r="CU6" s="44">
        <f t="shared" si="16"/>
        <v>15.395273650989145</v>
      </c>
    </row>
    <row r="7" spans="1:99" ht="20.100000000000001" customHeight="1" x14ac:dyDescent="0.2">
      <c r="A7" s="7" t="s">
        <v>3</v>
      </c>
      <c r="B7" s="11">
        <v>102999</v>
      </c>
      <c r="C7" s="11">
        <v>101693</v>
      </c>
      <c r="D7" s="12">
        <v>100920</v>
      </c>
      <c r="E7" s="49">
        <v>100250</v>
      </c>
      <c r="F7" s="13">
        <v>100015</v>
      </c>
      <c r="G7" s="11">
        <v>35831</v>
      </c>
      <c r="H7" s="11">
        <v>36806</v>
      </c>
      <c r="I7" s="11">
        <v>39631</v>
      </c>
      <c r="J7" s="52">
        <v>38471</v>
      </c>
      <c r="K7" s="23">
        <v>36373</v>
      </c>
      <c r="L7" s="1" t="s">
        <v>3</v>
      </c>
      <c r="M7" s="11">
        <f t="shared" si="0"/>
        <v>953.08812015331455</v>
      </c>
      <c r="N7" s="11">
        <f t="shared" si="17"/>
        <v>988.88656574252559</v>
      </c>
      <c r="O7" s="11">
        <f t="shared" si="0"/>
        <v>1075.8827010679827</v>
      </c>
      <c r="P7" s="52">
        <f t="shared" si="0"/>
        <v>1051.3715710723191</v>
      </c>
      <c r="Q7" s="23">
        <f t="shared" si="18"/>
        <v>996.37109228136308</v>
      </c>
      <c r="R7" s="11">
        <v>22415</v>
      </c>
      <c r="S7" s="26">
        <v>22782</v>
      </c>
      <c r="T7" s="26">
        <v>22635</v>
      </c>
      <c r="U7" s="60">
        <v>22756</v>
      </c>
      <c r="V7" s="29">
        <v>22728</v>
      </c>
      <c r="W7" s="1" t="s">
        <v>3</v>
      </c>
      <c r="X7" s="11">
        <f t="shared" si="1"/>
        <v>596.22869060971061</v>
      </c>
      <c r="Y7" s="11">
        <f t="shared" si="19"/>
        <v>612.09622726583211</v>
      </c>
      <c r="Z7" s="11">
        <f t="shared" si="1"/>
        <v>614.48373593080646</v>
      </c>
      <c r="AA7" s="52">
        <f t="shared" si="1"/>
        <v>621.89731151573119</v>
      </c>
      <c r="AB7" s="23">
        <f t="shared" si="20"/>
        <v>622.59154277543303</v>
      </c>
      <c r="AC7" s="11">
        <v>13416</v>
      </c>
      <c r="AD7" s="26">
        <v>14024</v>
      </c>
      <c r="AE7" s="26">
        <v>16996</v>
      </c>
      <c r="AF7" s="60">
        <v>15715</v>
      </c>
      <c r="AG7" s="29">
        <v>13645</v>
      </c>
      <c r="AH7" s="1" t="s">
        <v>3</v>
      </c>
      <c r="AI7" s="11">
        <f t="shared" si="2"/>
        <v>356.85942954360377</v>
      </c>
      <c r="AJ7" s="11">
        <f t="shared" si="21"/>
        <v>376.79033847669342</v>
      </c>
      <c r="AK7" s="11">
        <f t="shared" si="2"/>
        <v>461.39896513717633</v>
      </c>
      <c r="AL7" s="52">
        <f t="shared" si="2"/>
        <v>429.47425955658798</v>
      </c>
      <c r="AM7" s="23">
        <f t="shared" si="22"/>
        <v>373.77954950593033</v>
      </c>
      <c r="AN7" s="11">
        <v>32108</v>
      </c>
      <c r="AO7" s="26">
        <v>32891</v>
      </c>
      <c r="AP7" s="26">
        <v>33373</v>
      </c>
      <c r="AQ7" s="60">
        <v>38471</v>
      </c>
      <c r="AR7" s="29">
        <v>32761</v>
      </c>
      <c r="AS7" s="1" t="s">
        <v>3</v>
      </c>
      <c r="AT7" s="11">
        <v>3797</v>
      </c>
      <c r="AU7" s="26">
        <v>3866</v>
      </c>
      <c r="AV7" s="26">
        <v>3858</v>
      </c>
      <c r="AW7" s="60">
        <v>3878</v>
      </c>
      <c r="AX7" s="29">
        <v>3600</v>
      </c>
      <c r="AY7" s="11">
        <v>5775</v>
      </c>
      <c r="AZ7" s="26">
        <v>5544</v>
      </c>
      <c r="BA7" s="26">
        <v>6432</v>
      </c>
      <c r="BB7" s="60">
        <v>5613</v>
      </c>
      <c r="BC7" s="29">
        <v>5330</v>
      </c>
      <c r="BD7" s="1" t="s">
        <v>3</v>
      </c>
      <c r="BE7" s="33">
        <f t="shared" si="23"/>
        <v>56.06850551947106</v>
      </c>
      <c r="BF7" s="33">
        <f t="shared" si="24"/>
        <v>54.517026737336892</v>
      </c>
      <c r="BG7" s="33">
        <f t="shared" si="25"/>
        <v>63.733650416171223</v>
      </c>
      <c r="BH7" s="61">
        <f t="shared" si="26"/>
        <v>55.990024937655861</v>
      </c>
      <c r="BI7" s="34">
        <f t="shared" si="27"/>
        <v>53.292006199070137</v>
      </c>
      <c r="BJ7" s="33">
        <v>16.084110848071298</v>
      </c>
      <c r="BK7" s="33">
        <v>15.0828413635498</v>
      </c>
      <c r="BL7" s="33">
        <v>17.275925975665441</v>
      </c>
      <c r="BM7" s="61">
        <v>14.597420160199729</v>
      </c>
      <c r="BN7" s="34">
        <v>14.65856274579907</v>
      </c>
      <c r="BO7" s="1" t="s">
        <v>3</v>
      </c>
      <c r="BP7" s="11">
        <v>30130</v>
      </c>
      <c r="BQ7" s="11">
        <v>30631</v>
      </c>
      <c r="BR7" s="11">
        <v>30799</v>
      </c>
      <c r="BS7" s="52">
        <v>32839</v>
      </c>
      <c r="BT7" s="23">
        <v>31031</v>
      </c>
      <c r="BU7" s="11">
        <f t="shared" si="3"/>
        <v>801.44414222933676</v>
      </c>
      <c r="BV7" s="11">
        <f t="shared" si="28"/>
        <v>822.97952494863057</v>
      </c>
      <c r="BW7" s="11">
        <f t="shared" si="4"/>
        <v>836.11595241585633</v>
      </c>
      <c r="BX7" s="52">
        <f t="shared" si="5"/>
        <v>897.45499265534795</v>
      </c>
      <c r="BY7" s="23">
        <f t="shared" si="6"/>
        <v>850.03687802993932</v>
      </c>
      <c r="BZ7" s="1" t="s">
        <v>3</v>
      </c>
      <c r="CA7" s="39">
        <v>29383</v>
      </c>
      <c r="CB7" s="39">
        <v>29533</v>
      </c>
      <c r="CC7" s="39">
        <v>30017</v>
      </c>
      <c r="CD7" s="64">
        <v>32010</v>
      </c>
      <c r="CE7" s="40">
        <v>30299</v>
      </c>
      <c r="CF7" s="43">
        <f t="shared" si="7"/>
        <v>285.27461431664386</v>
      </c>
      <c r="CG7" s="43">
        <f t="shared" si="8"/>
        <v>290.41330278386914</v>
      </c>
      <c r="CH7" s="43">
        <f t="shared" si="9"/>
        <v>297.43361078081648</v>
      </c>
      <c r="CI7" s="67">
        <f t="shared" si="10"/>
        <v>319.30174563591027</v>
      </c>
      <c r="CJ7" s="44">
        <f t="shared" si="11"/>
        <v>302.94455831625254</v>
      </c>
      <c r="CK7" s="1" t="s">
        <v>3</v>
      </c>
      <c r="CL7" s="39">
        <v>4389</v>
      </c>
      <c r="CM7" s="39">
        <v>4887</v>
      </c>
      <c r="CN7" s="39">
        <v>5403</v>
      </c>
      <c r="CO7" s="64">
        <v>4707</v>
      </c>
      <c r="CP7" s="40">
        <v>4635</v>
      </c>
      <c r="CQ7" s="43">
        <f t="shared" si="12"/>
        <v>42.612064194798009</v>
      </c>
      <c r="CR7" s="43">
        <f t="shared" si="13"/>
        <v>48.05640506229534</v>
      </c>
      <c r="CS7" s="43">
        <f t="shared" si="14"/>
        <v>53.537455410225917</v>
      </c>
      <c r="CT7" s="67">
        <f t="shared" si="15"/>
        <v>46.952618453865334</v>
      </c>
      <c r="CU7" s="44">
        <f t="shared" si="16"/>
        <v>46.343048542718591</v>
      </c>
    </row>
    <row r="8" spans="1:99" ht="20.100000000000001" customHeight="1" x14ac:dyDescent="0.2">
      <c r="A8" s="7" t="s">
        <v>4</v>
      </c>
      <c r="B8" s="11">
        <v>93061</v>
      </c>
      <c r="C8" s="11">
        <v>93505</v>
      </c>
      <c r="D8" s="14">
        <v>94127</v>
      </c>
      <c r="E8" s="50">
        <v>93880</v>
      </c>
      <c r="F8" s="15">
        <v>93741</v>
      </c>
      <c r="G8" s="11">
        <v>26677</v>
      </c>
      <c r="H8" s="11">
        <v>28081</v>
      </c>
      <c r="I8" s="11">
        <v>27347</v>
      </c>
      <c r="J8" s="52">
        <v>27108</v>
      </c>
      <c r="K8" s="23">
        <v>26869</v>
      </c>
      <c r="L8" s="1" t="s">
        <v>4</v>
      </c>
      <c r="M8" s="11">
        <f t="shared" si="0"/>
        <v>785.37380033393924</v>
      </c>
      <c r="N8" s="11">
        <f t="shared" si="17"/>
        <v>820.53412882569921</v>
      </c>
      <c r="O8" s="11">
        <f t="shared" si="0"/>
        <v>795.9808309117775</v>
      </c>
      <c r="P8" s="52">
        <f t="shared" si="0"/>
        <v>791.10026790248116</v>
      </c>
      <c r="Q8" s="23">
        <f t="shared" si="18"/>
        <v>785.28817305274094</v>
      </c>
      <c r="R8" s="11">
        <v>19177</v>
      </c>
      <c r="S8" s="26">
        <v>19900</v>
      </c>
      <c r="T8" s="26">
        <v>18637</v>
      </c>
      <c r="U8" s="60">
        <v>18178</v>
      </c>
      <c r="V8" s="29">
        <v>17865</v>
      </c>
      <c r="W8" s="1" t="s">
        <v>4</v>
      </c>
      <c r="X8" s="11">
        <f t="shared" si="1"/>
        <v>564.57297930816617</v>
      </c>
      <c r="Y8" s="11">
        <f t="shared" si="19"/>
        <v>581.48317950327305</v>
      </c>
      <c r="Z8" s="11">
        <f t="shared" si="1"/>
        <v>542.46150384695932</v>
      </c>
      <c r="AA8" s="52">
        <f t="shared" si="1"/>
        <v>530.4936059440497</v>
      </c>
      <c r="AB8" s="23">
        <f t="shared" si="20"/>
        <v>522.13231648320425</v>
      </c>
      <c r="AC8" s="11">
        <v>7500</v>
      </c>
      <c r="AD8" s="26">
        <v>8181</v>
      </c>
      <c r="AE8" s="26">
        <v>8710</v>
      </c>
      <c r="AF8" s="60">
        <v>8930</v>
      </c>
      <c r="AG8" s="29">
        <v>9004</v>
      </c>
      <c r="AH8" s="1" t="s">
        <v>4</v>
      </c>
      <c r="AI8" s="11">
        <f t="shared" si="2"/>
        <v>220.8008210257729</v>
      </c>
      <c r="AJ8" s="11">
        <f t="shared" si="21"/>
        <v>239.05094932242599</v>
      </c>
      <c r="AK8" s="11">
        <f t="shared" si="2"/>
        <v>253.51932706481816</v>
      </c>
      <c r="AL8" s="52">
        <f t="shared" si="2"/>
        <v>260.60666195843135</v>
      </c>
      <c r="AM8" s="23">
        <f t="shared" si="22"/>
        <v>263.15585656953658</v>
      </c>
      <c r="AN8" s="11">
        <v>24250</v>
      </c>
      <c r="AO8" s="26">
        <v>25833</v>
      </c>
      <c r="AP8" s="26">
        <v>25678</v>
      </c>
      <c r="AQ8" s="60">
        <v>27108</v>
      </c>
      <c r="AR8" s="29">
        <v>25529</v>
      </c>
      <c r="AS8" s="1" t="s">
        <v>4</v>
      </c>
      <c r="AT8" s="11">
        <v>2427</v>
      </c>
      <c r="AU8" s="26">
        <v>2248</v>
      </c>
      <c r="AV8" s="26">
        <v>1669</v>
      </c>
      <c r="AW8" s="60">
        <v>1413</v>
      </c>
      <c r="AX8" s="29">
        <v>1340</v>
      </c>
      <c r="AY8" s="11">
        <v>6717</v>
      </c>
      <c r="AZ8" s="26">
        <v>7018</v>
      </c>
      <c r="BA8" s="26">
        <v>6262</v>
      </c>
      <c r="BB8" s="60">
        <v>5791</v>
      </c>
      <c r="BC8" s="29">
        <v>5462</v>
      </c>
      <c r="BD8" s="1" t="s">
        <v>4</v>
      </c>
      <c r="BE8" s="33">
        <f t="shared" si="23"/>
        <v>72.178463588399012</v>
      </c>
      <c r="BF8" s="33">
        <f t="shared" si="24"/>
        <v>75.054809903213723</v>
      </c>
      <c r="BG8" s="33">
        <f t="shared" si="25"/>
        <v>66.527138865575239</v>
      </c>
      <c r="BH8" s="61">
        <f t="shared" si="26"/>
        <v>61.685129953131657</v>
      </c>
      <c r="BI8" s="34">
        <f t="shared" si="27"/>
        <v>58.266926958321335</v>
      </c>
      <c r="BJ8" s="33">
        <v>25.178993140158191</v>
      </c>
      <c r="BK8" s="33">
        <v>24.991987464833873</v>
      </c>
      <c r="BL8" s="33">
        <v>22.89830694408893</v>
      </c>
      <c r="BM8" s="61">
        <v>21.362697358713294</v>
      </c>
      <c r="BN8" s="34">
        <v>20.328259332316051</v>
      </c>
      <c r="BO8" s="1" t="s">
        <v>4</v>
      </c>
      <c r="BP8" s="11">
        <v>19960</v>
      </c>
      <c r="BQ8" s="11">
        <v>21063</v>
      </c>
      <c r="BR8" s="11">
        <v>21085</v>
      </c>
      <c r="BS8" s="52">
        <v>21317</v>
      </c>
      <c r="BT8" s="23">
        <v>21407</v>
      </c>
      <c r="BU8" s="11">
        <f t="shared" si="3"/>
        <v>587.62458502325694</v>
      </c>
      <c r="BV8" s="11">
        <f t="shared" si="28"/>
        <v>615.46634220489648</v>
      </c>
      <c r="BW8" s="11">
        <f t="shared" si="4"/>
        <v>613.71469703348907</v>
      </c>
      <c r="BX8" s="52">
        <f t="shared" si="5"/>
        <v>622.09991186650404</v>
      </c>
      <c r="BY8" s="23">
        <f t="shared" si="6"/>
        <v>625.65275672857285</v>
      </c>
      <c r="BZ8" s="1" t="s">
        <v>4</v>
      </c>
      <c r="CA8" s="39">
        <v>19442</v>
      </c>
      <c r="CB8" s="39">
        <v>20387</v>
      </c>
      <c r="CC8" s="39">
        <v>20535</v>
      </c>
      <c r="CD8" s="64">
        <v>20733</v>
      </c>
      <c r="CE8" s="40">
        <v>20868</v>
      </c>
      <c r="CF8" s="43">
        <f t="shared" si="7"/>
        <v>208.91673203597642</v>
      </c>
      <c r="CG8" s="43">
        <f t="shared" si="8"/>
        <v>218.03112133041014</v>
      </c>
      <c r="CH8" s="43">
        <f t="shared" si="9"/>
        <v>218.16269508217621</v>
      </c>
      <c r="CI8" s="67">
        <f t="shared" si="10"/>
        <v>220.84576054537709</v>
      </c>
      <c r="CJ8" s="44">
        <f t="shared" si="11"/>
        <v>222.61337088360483</v>
      </c>
      <c r="CK8" s="1" t="s">
        <v>4</v>
      </c>
      <c r="CL8" s="39">
        <v>2580</v>
      </c>
      <c r="CM8" s="39">
        <v>3276</v>
      </c>
      <c r="CN8" s="39">
        <v>3219</v>
      </c>
      <c r="CO8" s="64">
        <v>2519</v>
      </c>
      <c r="CP8" s="40">
        <v>2993</v>
      </c>
      <c r="CQ8" s="43">
        <f t="shared" si="12"/>
        <v>27.723751087996046</v>
      </c>
      <c r="CR8" s="43">
        <f t="shared" si="13"/>
        <v>35.035559595743543</v>
      </c>
      <c r="CS8" s="43">
        <f t="shared" si="14"/>
        <v>34.19847652639519</v>
      </c>
      <c r="CT8" s="67">
        <f t="shared" si="15"/>
        <v>26.832126118449086</v>
      </c>
      <c r="CU8" s="44">
        <f t="shared" si="16"/>
        <v>31.928398459585456</v>
      </c>
    </row>
    <row r="9" spans="1:99" ht="20.100000000000001" customHeight="1" x14ac:dyDescent="0.2">
      <c r="A9" s="7" t="s">
        <v>5</v>
      </c>
      <c r="B9" s="11">
        <v>38216</v>
      </c>
      <c r="C9" s="11">
        <v>37905</v>
      </c>
      <c r="D9" s="14">
        <v>37814</v>
      </c>
      <c r="E9" s="50">
        <v>37543</v>
      </c>
      <c r="F9" s="15">
        <v>37139</v>
      </c>
      <c r="G9" s="11">
        <v>13922</v>
      </c>
      <c r="H9" s="11">
        <v>13606</v>
      </c>
      <c r="I9" s="11">
        <v>13498</v>
      </c>
      <c r="J9" s="52">
        <v>13438</v>
      </c>
      <c r="K9" s="23">
        <v>13911</v>
      </c>
      <c r="L9" s="1" t="s">
        <v>5</v>
      </c>
      <c r="M9" s="11">
        <f t="shared" si="0"/>
        <v>998.07582566005487</v>
      </c>
      <c r="N9" s="11">
        <f t="shared" si="17"/>
        <v>980.73772293834952</v>
      </c>
      <c r="O9" s="11">
        <f t="shared" si="0"/>
        <v>977.96641238187499</v>
      </c>
      <c r="P9" s="52">
        <f>J9/E9/365*1000000</f>
        <v>980.64721402563407</v>
      </c>
      <c r="Q9" s="23">
        <f t="shared" si="18"/>
        <v>1026.2077268403373</v>
      </c>
      <c r="R9" s="11">
        <v>9719</v>
      </c>
      <c r="S9" s="26">
        <v>9703</v>
      </c>
      <c r="T9" s="26">
        <v>9689</v>
      </c>
      <c r="U9" s="60">
        <v>9549</v>
      </c>
      <c r="V9" s="29">
        <v>10002</v>
      </c>
      <c r="W9" s="1" t="s">
        <v>5</v>
      </c>
      <c r="X9" s="11">
        <f t="shared" si="1"/>
        <v>696.76044746373168</v>
      </c>
      <c r="Y9" s="11">
        <f t="shared" si="19"/>
        <v>699.40453665080156</v>
      </c>
      <c r="Z9" s="11">
        <f t="shared" si="1"/>
        <v>701.99411539250161</v>
      </c>
      <c r="AA9" s="52">
        <f>U9/E9/365*1000000</f>
        <v>696.84478692742823</v>
      </c>
      <c r="AB9" s="23">
        <f t="shared" si="20"/>
        <v>737.84269167256525</v>
      </c>
      <c r="AC9" s="11">
        <v>4203</v>
      </c>
      <c r="AD9" s="26">
        <v>3903</v>
      </c>
      <c r="AE9" s="26">
        <v>3809</v>
      </c>
      <c r="AF9" s="60">
        <v>3889</v>
      </c>
      <c r="AG9" s="29">
        <v>3909</v>
      </c>
      <c r="AH9" s="1" t="s">
        <v>5</v>
      </c>
      <c r="AI9" s="11">
        <f t="shared" si="2"/>
        <v>301.31537819632314</v>
      </c>
      <c r="AJ9" s="11">
        <f t="shared" si="21"/>
        <v>281.33318628754802</v>
      </c>
      <c r="AK9" s="11">
        <f t="shared" si="2"/>
        <v>275.97229698937332</v>
      </c>
      <c r="AL9" s="52">
        <f>AF9/E9/365*1000000</f>
        <v>283.8024270982059</v>
      </c>
      <c r="AM9" s="23">
        <f t="shared" si="22"/>
        <v>288.36503516777219</v>
      </c>
      <c r="AN9" s="11">
        <v>13874</v>
      </c>
      <c r="AO9" s="26">
        <v>13577</v>
      </c>
      <c r="AP9" s="26">
        <v>13486</v>
      </c>
      <c r="AQ9" s="60">
        <v>13438</v>
      </c>
      <c r="AR9" s="29">
        <v>13877</v>
      </c>
      <c r="AS9" s="1" t="s">
        <v>5</v>
      </c>
      <c r="AT9" s="11">
        <v>0</v>
      </c>
      <c r="AU9" s="26">
        <v>3</v>
      </c>
      <c r="AV9" s="26">
        <v>13</v>
      </c>
      <c r="AW9" s="60">
        <v>28</v>
      </c>
      <c r="AX9" s="29">
        <v>34</v>
      </c>
      <c r="AY9" s="11">
        <v>1491</v>
      </c>
      <c r="AZ9" s="26">
        <v>1570</v>
      </c>
      <c r="BA9" s="26">
        <v>1399</v>
      </c>
      <c r="BB9" s="60">
        <v>1417</v>
      </c>
      <c r="BC9" s="29">
        <v>1554</v>
      </c>
      <c r="BD9" s="1" t="s">
        <v>5</v>
      </c>
      <c r="BE9" s="33">
        <f t="shared" si="23"/>
        <v>39.015072221059242</v>
      </c>
      <c r="BF9" s="33">
        <f t="shared" si="24"/>
        <v>41.419337818229785</v>
      </c>
      <c r="BG9" s="33">
        <f t="shared" si="25"/>
        <v>36.99687946263289</v>
      </c>
      <c r="BH9" s="61">
        <f t="shared" si="26"/>
        <v>37.743387582239031</v>
      </c>
      <c r="BI9" s="34">
        <f t="shared" si="27"/>
        <v>41.842806753008965</v>
      </c>
      <c r="BJ9" s="33">
        <v>10.746720484359233</v>
      </c>
      <c r="BK9" s="33">
        <v>11.561119293078056</v>
      </c>
      <c r="BL9" s="33">
        <v>10.36373064671457</v>
      </c>
      <c r="BM9" s="61">
        <v>10.544723917249591</v>
      </c>
      <c r="BN9" s="34">
        <v>11.171015742937245</v>
      </c>
      <c r="BO9" s="1" t="s">
        <v>5</v>
      </c>
      <c r="BP9" s="11">
        <v>12295</v>
      </c>
      <c r="BQ9" s="11">
        <v>11877</v>
      </c>
      <c r="BR9" s="11">
        <v>11964</v>
      </c>
      <c r="BS9" s="52">
        <v>11869</v>
      </c>
      <c r="BT9" s="23">
        <v>12195</v>
      </c>
      <c r="BU9" s="11">
        <f t="shared" si="3"/>
        <v>881.43530214698853</v>
      </c>
      <c r="BV9" s="11">
        <f t="shared" si="28"/>
        <v>856.1092117697176</v>
      </c>
      <c r="BW9" s="11">
        <f t="shared" si="4"/>
        <v>866.82398560799766</v>
      </c>
      <c r="BX9" s="52">
        <f t="shared" si="5"/>
        <v>866.14836904824017</v>
      </c>
      <c r="BY9" s="23">
        <f t="shared" si="6"/>
        <v>899.61923864696382</v>
      </c>
      <c r="BZ9" s="1" t="s">
        <v>5</v>
      </c>
      <c r="CA9" s="39">
        <v>11795</v>
      </c>
      <c r="CB9" s="39">
        <v>11443</v>
      </c>
      <c r="CC9" s="39">
        <v>11458</v>
      </c>
      <c r="CD9" s="64">
        <v>11392</v>
      </c>
      <c r="CE9" s="40">
        <v>11693</v>
      </c>
      <c r="CF9" s="43">
        <f t="shared" si="7"/>
        <v>308.64036005861419</v>
      </c>
      <c r="CG9" s="43">
        <f t="shared" si="8"/>
        <v>301.88629468407862</v>
      </c>
      <c r="CH9" s="43">
        <f t="shared" si="9"/>
        <v>303.00946739302901</v>
      </c>
      <c r="CI9" s="67">
        <f>CD9/E9*1000</f>
        <v>303.43872359694217</v>
      </c>
      <c r="CJ9" s="44">
        <f t="shared" si="11"/>
        <v>314.84423382428173</v>
      </c>
      <c r="CK9" s="1" t="s">
        <v>5</v>
      </c>
      <c r="CL9" s="39">
        <v>2127</v>
      </c>
      <c r="CM9" s="39">
        <v>2013</v>
      </c>
      <c r="CN9" s="39">
        <v>2257</v>
      </c>
      <c r="CO9" s="64">
        <v>2160</v>
      </c>
      <c r="CP9" s="40">
        <v>2038</v>
      </c>
      <c r="CQ9" s="43">
        <f t="shared" si="12"/>
        <v>55.657316307305841</v>
      </c>
      <c r="CR9" s="43">
        <f t="shared" si="13"/>
        <v>53.106450336367232</v>
      </c>
      <c r="CS9" s="43">
        <f t="shared" si="14"/>
        <v>59.686888454011736</v>
      </c>
      <c r="CT9" s="67">
        <f>CO9/E9*1000</f>
        <v>57.534027648296622</v>
      </c>
      <c r="CU9" s="44">
        <f t="shared" si="16"/>
        <v>54.874929319583188</v>
      </c>
    </row>
    <row r="10" spans="1:99" ht="20.100000000000001" customHeight="1" x14ac:dyDescent="0.2">
      <c r="A10" s="7" t="s">
        <v>6</v>
      </c>
      <c r="B10" s="11">
        <v>30335</v>
      </c>
      <c r="C10" s="11">
        <v>29746</v>
      </c>
      <c r="D10" s="14">
        <v>29823</v>
      </c>
      <c r="E10" s="50">
        <v>29479</v>
      </c>
      <c r="F10" s="15">
        <v>29150</v>
      </c>
      <c r="G10" s="11">
        <v>9307</v>
      </c>
      <c r="H10" s="11">
        <v>9942</v>
      </c>
      <c r="I10" s="11">
        <v>9644</v>
      </c>
      <c r="J10" s="52">
        <v>9612</v>
      </c>
      <c r="K10" s="23">
        <v>9396</v>
      </c>
      <c r="L10" s="1" t="s">
        <v>6</v>
      </c>
      <c r="M10" s="11">
        <f t="shared" si="0"/>
        <v>840.56799528552176</v>
      </c>
      <c r="N10" s="11">
        <f t="shared" si="17"/>
        <v>913.19620877528098</v>
      </c>
      <c r="O10" s="11">
        <f t="shared" si="0"/>
        <v>885.9577442986681</v>
      </c>
      <c r="P10" s="52">
        <f>J10/E10/365*1000000</f>
        <v>893.32224890065697</v>
      </c>
      <c r="Q10" s="23">
        <f t="shared" si="18"/>
        <v>883.10345637820433</v>
      </c>
      <c r="R10" s="11">
        <v>6713</v>
      </c>
      <c r="S10" s="26">
        <v>6844</v>
      </c>
      <c r="T10" s="26">
        <v>6765</v>
      </c>
      <c r="U10" s="60">
        <v>6737</v>
      </c>
      <c r="V10" s="29">
        <v>6659</v>
      </c>
      <c r="W10" s="1" t="s">
        <v>6</v>
      </c>
      <c r="X10" s="11">
        <f t="shared" si="1"/>
        <v>606.2891320889338</v>
      </c>
      <c r="Y10" s="11">
        <f t="shared" si="19"/>
        <v>628.63758326876109</v>
      </c>
      <c r="Z10" s="11">
        <f t="shared" si="1"/>
        <v>621.47492121324035</v>
      </c>
      <c r="AA10" s="52">
        <f>U10/E10/365*1000000</f>
        <v>626.12484299248081</v>
      </c>
      <c r="AB10" s="23">
        <f t="shared" si="20"/>
        <v>625.86057003219059</v>
      </c>
      <c r="AC10" s="11">
        <v>2594</v>
      </c>
      <c r="AD10" s="26">
        <v>3098</v>
      </c>
      <c r="AE10" s="26">
        <v>2879</v>
      </c>
      <c r="AF10" s="60">
        <v>2875</v>
      </c>
      <c r="AG10" s="29">
        <v>2737</v>
      </c>
      <c r="AH10" s="1" t="s">
        <v>6</v>
      </c>
      <c r="AI10" s="11">
        <f t="shared" si="2"/>
        <v>234.27886319658788</v>
      </c>
      <c r="AJ10" s="11">
        <f t="shared" si="21"/>
        <v>284.55862550651989</v>
      </c>
      <c r="AK10" s="11">
        <f t="shared" si="2"/>
        <v>264.48282308542775</v>
      </c>
      <c r="AL10" s="52">
        <f>AF10/E10/365*1000000</f>
        <v>267.19740590817611</v>
      </c>
      <c r="AM10" s="23">
        <f t="shared" si="22"/>
        <v>257.24288634601373</v>
      </c>
      <c r="AN10" s="11">
        <v>9039</v>
      </c>
      <c r="AO10" s="26">
        <v>9660</v>
      </c>
      <c r="AP10" s="26">
        <v>9318</v>
      </c>
      <c r="AQ10" s="60">
        <v>9612</v>
      </c>
      <c r="AR10" s="29">
        <v>9096</v>
      </c>
      <c r="AS10" s="1" t="s">
        <v>6</v>
      </c>
      <c r="AT10" s="11">
        <v>268</v>
      </c>
      <c r="AU10" s="26">
        <v>282</v>
      </c>
      <c r="AV10" s="26">
        <v>326</v>
      </c>
      <c r="AW10" s="60">
        <v>288</v>
      </c>
      <c r="AX10" s="29">
        <v>300</v>
      </c>
      <c r="AY10" s="11">
        <v>1622</v>
      </c>
      <c r="AZ10" s="26">
        <v>1953</v>
      </c>
      <c r="BA10" s="26">
        <v>2068</v>
      </c>
      <c r="BB10" s="60">
        <v>2074</v>
      </c>
      <c r="BC10" s="29">
        <v>2153</v>
      </c>
      <c r="BD10" s="1" t="s">
        <v>6</v>
      </c>
      <c r="BE10" s="33">
        <f t="shared" si="23"/>
        <v>53.469589582989947</v>
      </c>
      <c r="BF10" s="33">
        <f t="shared" si="24"/>
        <v>65.655886505748683</v>
      </c>
      <c r="BG10" s="33">
        <f t="shared" si="25"/>
        <v>69.342453810817148</v>
      </c>
      <c r="BH10" s="61">
        <f t="shared" si="26"/>
        <v>70.355168085755963</v>
      </c>
      <c r="BI10" s="34">
        <f t="shared" si="27"/>
        <v>73.859348198970849</v>
      </c>
      <c r="BJ10" s="33">
        <v>17.427742559363921</v>
      </c>
      <c r="BK10" s="33">
        <v>19.643934821967409</v>
      </c>
      <c r="BL10" s="33">
        <v>21.443384487764412</v>
      </c>
      <c r="BM10" s="61">
        <v>21.57719517270079</v>
      </c>
      <c r="BN10" s="34">
        <v>22.914005959982973</v>
      </c>
      <c r="BO10" s="1" t="s">
        <v>6</v>
      </c>
      <c r="BP10" s="11">
        <v>7685</v>
      </c>
      <c r="BQ10" s="11">
        <v>7989</v>
      </c>
      <c r="BR10" s="11">
        <v>7576</v>
      </c>
      <c r="BS10" s="52">
        <v>7538</v>
      </c>
      <c r="BT10" s="23">
        <v>7243</v>
      </c>
      <c r="BU10" s="11">
        <f t="shared" si="3"/>
        <v>694.07596903075478</v>
      </c>
      <c r="BV10" s="11">
        <f t="shared" si="28"/>
        <v>733.80854072678733</v>
      </c>
      <c r="BW10" s="11">
        <f t="shared" si="4"/>
        <v>695.97841878958002</v>
      </c>
      <c r="BX10" s="52">
        <f t="shared" si="5"/>
        <v>700.56836373420231</v>
      </c>
      <c r="BY10" s="23">
        <f t="shared" si="6"/>
        <v>680.74907775088707</v>
      </c>
      <c r="BZ10" s="1" t="s">
        <v>6</v>
      </c>
      <c r="CA10" s="39">
        <v>7460</v>
      </c>
      <c r="CB10" s="39">
        <v>7778</v>
      </c>
      <c r="CC10" s="39">
        <v>7377</v>
      </c>
      <c r="CD10" s="64">
        <v>7339</v>
      </c>
      <c r="CE10" s="40">
        <v>7022</v>
      </c>
      <c r="CF10" s="43">
        <f t="shared" si="7"/>
        <v>245.92055381572442</v>
      </c>
      <c r="CG10" s="43">
        <f t="shared" si="8"/>
        <v>261.48053519800976</v>
      </c>
      <c r="CH10" s="43">
        <f t="shared" si="9"/>
        <v>247.35942058143044</v>
      </c>
      <c r="CI10" s="67">
        <f>CD10/E10*1000</f>
        <v>248.95688456189151</v>
      </c>
      <c r="CJ10" s="44">
        <f t="shared" si="11"/>
        <v>240.89193825042881</v>
      </c>
      <c r="CK10" s="1" t="s">
        <v>6</v>
      </c>
      <c r="CL10" s="39">
        <v>963</v>
      </c>
      <c r="CM10" s="39">
        <v>1001</v>
      </c>
      <c r="CN10" s="39">
        <v>939</v>
      </c>
      <c r="CO10" s="64">
        <v>937</v>
      </c>
      <c r="CP10" s="40">
        <v>927</v>
      </c>
      <c r="CQ10" s="43">
        <f t="shared" si="12"/>
        <v>31.745508488544587</v>
      </c>
      <c r="CR10" s="43">
        <f t="shared" si="13"/>
        <v>33.651583406172264</v>
      </c>
      <c r="CS10" s="43">
        <f t="shared" si="14"/>
        <v>31.48576601951514</v>
      </c>
      <c r="CT10" s="67">
        <f>CO10/E10*1000</f>
        <v>31.785338715695922</v>
      </c>
      <c r="CU10" s="44">
        <f t="shared" si="16"/>
        <v>31.801029159519725</v>
      </c>
    </row>
    <row r="11" spans="1:99" ht="20.100000000000001" customHeight="1" x14ac:dyDescent="0.2">
      <c r="A11" s="7" t="s">
        <v>7</v>
      </c>
      <c r="B11" s="11">
        <v>129445</v>
      </c>
      <c r="C11" s="11">
        <v>128571</v>
      </c>
      <c r="D11" s="14">
        <v>127745</v>
      </c>
      <c r="E11" s="50">
        <v>126162</v>
      </c>
      <c r="F11" s="15">
        <v>124663</v>
      </c>
      <c r="G11" s="11">
        <v>37340</v>
      </c>
      <c r="H11" s="11">
        <v>39473</v>
      </c>
      <c r="I11" s="11">
        <v>42094</v>
      </c>
      <c r="J11" s="52">
        <v>38478</v>
      </c>
      <c r="K11" s="23">
        <v>38604</v>
      </c>
      <c r="L11" s="1" t="s">
        <v>7</v>
      </c>
      <c r="M11" s="11">
        <f t="shared" si="0"/>
        <v>790.30761993907606</v>
      </c>
      <c r="N11" s="11">
        <f t="shared" si="17"/>
        <v>838.83400437078558</v>
      </c>
      <c r="O11" s="11">
        <f t="shared" si="0"/>
        <v>902.78310225261475</v>
      </c>
      <c r="P11" s="52">
        <f t="shared" si="0"/>
        <v>835.58581888517767</v>
      </c>
      <c r="Q11" s="23">
        <f t="shared" si="18"/>
        <v>848.40236125910531</v>
      </c>
      <c r="R11" s="11">
        <v>27330</v>
      </c>
      <c r="S11" s="26">
        <v>29107</v>
      </c>
      <c r="T11" s="26">
        <v>28891</v>
      </c>
      <c r="U11" s="60">
        <v>29121</v>
      </c>
      <c r="V11" s="29">
        <v>28600</v>
      </c>
      <c r="W11" s="1" t="s">
        <v>7</v>
      </c>
      <c r="X11" s="11">
        <f t="shared" si="1"/>
        <v>578.44422209252673</v>
      </c>
      <c r="Y11" s="11">
        <f t="shared" si="19"/>
        <v>618.54790274923266</v>
      </c>
      <c r="Z11" s="11">
        <f t="shared" si="1"/>
        <v>619.62053041241734</v>
      </c>
      <c r="AA11" s="52">
        <f t="shared" si="1"/>
        <v>632.3897975922672</v>
      </c>
      <c r="AB11" s="23">
        <f t="shared" si="20"/>
        <v>628.54386934023444</v>
      </c>
      <c r="AC11" s="11">
        <v>10010</v>
      </c>
      <c r="AD11" s="26">
        <v>10366</v>
      </c>
      <c r="AE11" s="26">
        <v>13203</v>
      </c>
      <c r="AF11" s="60">
        <v>9357</v>
      </c>
      <c r="AG11" s="29">
        <v>10004</v>
      </c>
      <c r="AH11" s="1" t="s">
        <v>7</v>
      </c>
      <c r="AI11" s="11">
        <f t="shared" si="2"/>
        <v>211.8633978465493</v>
      </c>
      <c r="AJ11" s="11">
        <f t="shared" si="21"/>
        <v>220.28610162155306</v>
      </c>
      <c r="AK11" s="11">
        <f t="shared" si="2"/>
        <v>283.16257184019747</v>
      </c>
      <c r="AL11" s="52">
        <f t="shared" si="2"/>
        <v>203.19602129291042</v>
      </c>
      <c r="AM11" s="23">
        <f t="shared" si="22"/>
        <v>219.85849191887081</v>
      </c>
      <c r="AN11" s="11">
        <v>35147</v>
      </c>
      <c r="AO11" s="26">
        <v>37508</v>
      </c>
      <c r="AP11" s="26">
        <v>38398</v>
      </c>
      <c r="AQ11" s="60">
        <v>38478</v>
      </c>
      <c r="AR11" s="29">
        <v>36391</v>
      </c>
      <c r="AS11" s="1" t="s">
        <v>7</v>
      </c>
      <c r="AT11" s="11">
        <v>2193</v>
      </c>
      <c r="AU11" s="26">
        <v>1975</v>
      </c>
      <c r="AV11" s="26">
        <v>2159</v>
      </c>
      <c r="AW11" s="60">
        <v>2103</v>
      </c>
      <c r="AX11" s="29">
        <v>2213</v>
      </c>
      <c r="AY11" s="11">
        <v>5969</v>
      </c>
      <c r="AZ11" s="26">
        <v>6092</v>
      </c>
      <c r="BA11" s="26">
        <v>5734</v>
      </c>
      <c r="BB11" s="60">
        <v>6012</v>
      </c>
      <c r="BC11" s="29">
        <v>6006</v>
      </c>
      <c r="BD11" s="1" t="s">
        <v>7</v>
      </c>
      <c r="BE11" s="33">
        <f t="shared" si="23"/>
        <v>46.112248445285644</v>
      </c>
      <c r="BF11" s="33">
        <f t="shared" si="24"/>
        <v>47.382380163489429</v>
      </c>
      <c r="BG11" s="33">
        <f t="shared" si="25"/>
        <v>44.8862969196446</v>
      </c>
      <c r="BH11" s="61">
        <f t="shared" si="26"/>
        <v>47.653017548865741</v>
      </c>
      <c r="BI11" s="34">
        <f t="shared" si="27"/>
        <v>48.177887584928968</v>
      </c>
      <c r="BJ11" s="33">
        <v>15.985538296732727</v>
      </c>
      <c r="BK11" s="33">
        <v>15.429425322290605</v>
      </c>
      <c r="BL11" s="33">
        <v>14.138126587272234</v>
      </c>
      <c r="BM11" s="61">
        <v>15.624106655578368</v>
      </c>
      <c r="BN11" s="34">
        <v>15.557973267018962</v>
      </c>
      <c r="BO11" s="1" t="s">
        <v>7</v>
      </c>
      <c r="BP11" s="11">
        <v>31371</v>
      </c>
      <c r="BQ11" s="11">
        <v>33390</v>
      </c>
      <c r="BR11" s="11">
        <v>34271</v>
      </c>
      <c r="BS11" s="52">
        <v>31997</v>
      </c>
      <c r="BT11" s="23">
        <v>32293</v>
      </c>
      <c r="BU11" s="11">
        <f t="shared" si="3"/>
        <v>663.97269269171807</v>
      </c>
      <c r="BV11" s="11">
        <f t="shared" si="28"/>
        <v>709.56520674741057</v>
      </c>
      <c r="BW11" s="11">
        <f t="shared" si="4"/>
        <v>735.00450651635288</v>
      </c>
      <c r="BX11" s="52">
        <f t="shared" si="5"/>
        <v>694.84483203048569</v>
      </c>
      <c r="BY11" s="23">
        <f t="shared" si="6"/>
        <v>709.70514589525135</v>
      </c>
      <c r="BZ11" s="1" t="s">
        <v>7</v>
      </c>
      <c r="CA11" s="39">
        <v>30173</v>
      </c>
      <c r="CB11" s="39">
        <v>31548</v>
      </c>
      <c r="CC11" s="39">
        <v>32955</v>
      </c>
      <c r="CD11" s="64">
        <v>31214</v>
      </c>
      <c r="CE11" s="40">
        <v>31450</v>
      </c>
      <c r="CF11" s="43">
        <f t="shared" si="7"/>
        <v>233.0951369307428</v>
      </c>
      <c r="CG11" s="43">
        <f t="shared" si="8"/>
        <v>245.37415124717083</v>
      </c>
      <c r="CH11" s="43">
        <f t="shared" si="9"/>
        <v>257.97487181494381</v>
      </c>
      <c r="CI11" s="67">
        <f t="shared" si="10"/>
        <v>247.41205751335585</v>
      </c>
      <c r="CJ11" s="44">
        <f t="shared" si="11"/>
        <v>252.28014727705894</v>
      </c>
      <c r="CK11" s="1" t="s">
        <v>7</v>
      </c>
      <c r="CL11" s="39">
        <v>5405</v>
      </c>
      <c r="CM11" s="39">
        <v>6231</v>
      </c>
      <c r="CN11" s="39">
        <v>6416</v>
      </c>
      <c r="CO11" s="64">
        <v>5394</v>
      </c>
      <c r="CP11" s="40">
        <v>5466</v>
      </c>
      <c r="CQ11" s="43">
        <f t="shared" si="12"/>
        <v>41.7551856000618</v>
      </c>
      <c r="CR11" s="43">
        <f t="shared" si="13"/>
        <v>48.463494878316261</v>
      </c>
      <c r="CS11" s="43">
        <f t="shared" si="14"/>
        <v>50.225057732200867</v>
      </c>
      <c r="CT11" s="67">
        <f t="shared" si="15"/>
        <v>42.754553669092125</v>
      </c>
      <c r="CU11" s="44">
        <f t="shared" si="16"/>
        <v>43.846209380489803</v>
      </c>
    </row>
    <row r="12" spans="1:99" ht="20.100000000000001" customHeight="1" x14ac:dyDescent="0.2">
      <c r="A12" s="7" t="s">
        <v>8</v>
      </c>
      <c r="B12" s="11">
        <v>24214</v>
      </c>
      <c r="C12" s="11">
        <v>21246</v>
      </c>
      <c r="D12" s="14">
        <v>20772</v>
      </c>
      <c r="E12" s="50">
        <v>20600</v>
      </c>
      <c r="F12" s="15">
        <v>20426</v>
      </c>
      <c r="G12" s="11">
        <v>5792</v>
      </c>
      <c r="H12" s="11">
        <v>4434</v>
      </c>
      <c r="I12" s="11">
        <v>5436</v>
      </c>
      <c r="J12" s="52">
        <v>5054</v>
      </c>
      <c r="K12" s="23">
        <v>5520</v>
      </c>
      <c r="L12" s="1" t="s">
        <v>8</v>
      </c>
      <c r="M12" s="11">
        <f t="shared" si="0"/>
        <v>655.34373299268736</v>
      </c>
      <c r="N12" s="11">
        <f t="shared" si="17"/>
        <v>570.21340950582021</v>
      </c>
      <c r="O12" s="11">
        <f t="shared" si="0"/>
        <v>716.98202796704732</v>
      </c>
      <c r="P12" s="52">
        <f t="shared" si="0"/>
        <v>672.16385157600746</v>
      </c>
      <c r="Q12" s="23">
        <f t="shared" si="18"/>
        <v>740.39399154180342</v>
      </c>
      <c r="R12" s="11">
        <v>4780</v>
      </c>
      <c r="S12" s="26">
        <v>4026</v>
      </c>
      <c r="T12" s="26">
        <v>4779</v>
      </c>
      <c r="U12" s="60">
        <v>4166</v>
      </c>
      <c r="V12" s="29">
        <v>4385</v>
      </c>
      <c r="W12" s="1" t="s">
        <v>8</v>
      </c>
      <c r="X12" s="11">
        <f t="shared" si="1"/>
        <v>540.83961389935178</v>
      </c>
      <c r="Y12" s="11">
        <f t="shared" si="19"/>
        <v>517.74451661489218</v>
      </c>
      <c r="Z12" s="11">
        <f t="shared" si="1"/>
        <v>630.32691531540092</v>
      </c>
      <c r="AA12" s="52">
        <f t="shared" si="1"/>
        <v>554.06304029791193</v>
      </c>
      <c r="AB12" s="23">
        <f t="shared" si="20"/>
        <v>588.1571834983348</v>
      </c>
      <c r="AC12" s="11">
        <v>1012</v>
      </c>
      <c r="AD12" s="26">
        <v>408</v>
      </c>
      <c r="AE12" s="26">
        <v>657</v>
      </c>
      <c r="AF12" s="60">
        <v>888</v>
      </c>
      <c r="AG12" s="29">
        <v>1135</v>
      </c>
      <c r="AH12" s="1" t="s">
        <v>8</v>
      </c>
      <c r="AI12" s="11">
        <f t="shared" si="2"/>
        <v>114.50411909333556</v>
      </c>
      <c r="AJ12" s="11">
        <f t="shared" si="21"/>
        <v>52.468892890927968</v>
      </c>
      <c r="AK12" s="11">
        <f t="shared" si="2"/>
        <v>86.655112651646434</v>
      </c>
      <c r="AL12" s="52">
        <f t="shared" si="2"/>
        <v>118.10081127809549</v>
      </c>
      <c r="AM12" s="23">
        <f t="shared" si="22"/>
        <v>152.23680804346864</v>
      </c>
      <c r="AN12" s="11">
        <v>5792</v>
      </c>
      <c r="AO12" s="26">
        <v>4380</v>
      </c>
      <c r="AP12" s="26">
        <v>4603</v>
      </c>
      <c r="AQ12" s="60">
        <v>5054</v>
      </c>
      <c r="AR12" s="29">
        <v>5385</v>
      </c>
      <c r="AS12" s="1" t="s">
        <v>8</v>
      </c>
      <c r="AT12" s="11">
        <v>0</v>
      </c>
      <c r="AU12" s="26">
        <v>52</v>
      </c>
      <c r="AV12" s="26">
        <v>834</v>
      </c>
      <c r="AW12" s="60">
        <v>138</v>
      </c>
      <c r="AX12" s="29">
        <v>121</v>
      </c>
      <c r="AY12" s="11">
        <v>907</v>
      </c>
      <c r="AZ12" s="26">
        <v>922</v>
      </c>
      <c r="BA12" s="26">
        <v>1584</v>
      </c>
      <c r="BB12" s="60">
        <v>2277</v>
      </c>
      <c r="BC12" s="29">
        <v>1523</v>
      </c>
      <c r="BD12" s="1" t="s">
        <v>8</v>
      </c>
      <c r="BE12" s="33">
        <f t="shared" si="23"/>
        <v>37.457669117039728</v>
      </c>
      <c r="BF12" s="33">
        <f t="shared" si="24"/>
        <v>43.396404028993693</v>
      </c>
      <c r="BG12" s="33">
        <f t="shared" si="25"/>
        <v>76.25649913344887</v>
      </c>
      <c r="BH12" s="61">
        <f t="shared" si="26"/>
        <v>110.53398058252426</v>
      </c>
      <c r="BI12" s="34">
        <f t="shared" si="27"/>
        <v>74.56183295799471</v>
      </c>
      <c r="BJ12" s="33">
        <v>15.659530386740331</v>
      </c>
      <c r="BK12" s="33">
        <v>20.803249097472921</v>
      </c>
      <c r="BL12" s="33">
        <v>29.133713444914477</v>
      </c>
      <c r="BM12" s="61">
        <v>45.062339204433009</v>
      </c>
      <c r="BN12" s="34">
        <v>27.660733745005452</v>
      </c>
      <c r="BO12" s="1" t="s">
        <v>8</v>
      </c>
      <c r="BP12" s="11">
        <v>4885</v>
      </c>
      <c r="BQ12" s="11">
        <v>3510</v>
      </c>
      <c r="BR12" s="11">
        <v>3853</v>
      </c>
      <c r="BS12" s="52">
        <v>2776</v>
      </c>
      <c r="BT12" s="23">
        <v>3983</v>
      </c>
      <c r="BU12" s="11">
        <f t="shared" si="3"/>
        <v>552.71998198709912</v>
      </c>
      <c r="BV12" s="11">
        <f t="shared" si="28"/>
        <v>451.38679913518922</v>
      </c>
      <c r="BW12" s="11">
        <f t="shared" si="4"/>
        <v>508.19200768157344</v>
      </c>
      <c r="BX12" s="52">
        <f t="shared" si="5"/>
        <v>369.19803165314539</v>
      </c>
      <c r="BY12" s="23">
        <f t="shared" si="6"/>
        <v>534.23718628822519</v>
      </c>
      <c r="BZ12" s="1" t="s">
        <v>8</v>
      </c>
      <c r="CA12" s="39">
        <v>4755</v>
      </c>
      <c r="CB12" s="39">
        <v>3386</v>
      </c>
      <c r="CC12" s="39">
        <v>3768</v>
      </c>
      <c r="CD12" s="64">
        <v>4028</v>
      </c>
      <c r="CE12" s="40">
        <v>4441</v>
      </c>
      <c r="CF12" s="43">
        <f t="shared" si="7"/>
        <v>196.37399851325679</v>
      </c>
      <c r="CG12" s="43">
        <f t="shared" si="8"/>
        <v>159.37117575072955</v>
      </c>
      <c r="CH12" s="43">
        <f t="shared" si="9"/>
        <v>181.39803581744656</v>
      </c>
      <c r="CI12" s="67">
        <f t="shared" si="10"/>
        <v>195.53398058252426</v>
      </c>
      <c r="CJ12" s="44">
        <f t="shared" si="11"/>
        <v>217.41897581513757</v>
      </c>
      <c r="CK12" s="1" t="s">
        <v>8</v>
      </c>
      <c r="CL12" s="39">
        <v>714</v>
      </c>
      <c r="CM12" s="39">
        <v>395</v>
      </c>
      <c r="CN12" s="39">
        <v>282</v>
      </c>
      <c r="CO12" s="64">
        <v>721</v>
      </c>
      <c r="CP12" s="40">
        <v>342</v>
      </c>
      <c r="CQ12" s="43">
        <f t="shared" si="12"/>
        <v>29.487073593788718</v>
      </c>
      <c r="CR12" s="43">
        <f t="shared" si="13"/>
        <v>18.591734914807493</v>
      </c>
      <c r="CS12" s="43">
        <f t="shared" si="14"/>
        <v>13.575967648757942</v>
      </c>
      <c r="CT12" s="67">
        <f t="shared" si="15"/>
        <v>35</v>
      </c>
      <c r="CU12" s="44">
        <f t="shared" si="16"/>
        <v>16.743366297855673</v>
      </c>
    </row>
    <row r="13" spans="1:99" ht="20.100000000000001" customHeight="1" x14ac:dyDescent="0.2">
      <c r="A13" s="7" t="s">
        <v>9</v>
      </c>
      <c r="B13" s="11">
        <v>40167</v>
      </c>
      <c r="C13" s="11">
        <v>37973</v>
      </c>
      <c r="D13" s="14">
        <v>37589</v>
      </c>
      <c r="E13" s="50">
        <v>37020</v>
      </c>
      <c r="F13" s="15">
        <v>36570</v>
      </c>
      <c r="G13" s="11">
        <v>15770</v>
      </c>
      <c r="H13" s="11">
        <v>13896</v>
      </c>
      <c r="I13" s="11">
        <v>15095</v>
      </c>
      <c r="J13" s="52">
        <v>15562</v>
      </c>
      <c r="K13" s="23">
        <v>15754</v>
      </c>
      <c r="L13" s="1" t="s">
        <v>9</v>
      </c>
      <c r="M13" s="11">
        <f t="shared" si="0"/>
        <v>1075.6461635684714</v>
      </c>
      <c r="N13" s="11">
        <f t="shared" si="17"/>
        <v>999.84760526569141</v>
      </c>
      <c r="O13" s="11">
        <f t="shared" si="0"/>
        <v>1100.2198617564088</v>
      </c>
      <c r="P13" s="52">
        <f t="shared" si="0"/>
        <v>1151.6914218896854</v>
      </c>
      <c r="Q13" s="23">
        <f t="shared" si="18"/>
        <v>1180.2473020403729</v>
      </c>
      <c r="R13" s="11">
        <v>10708</v>
      </c>
      <c r="S13" s="26">
        <v>9819</v>
      </c>
      <c r="T13" s="26">
        <v>10135</v>
      </c>
      <c r="U13" s="60">
        <v>10170</v>
      </c>
      <c r="V13" s="29">
        <v>10143</v>
      </c>
      <c r="W13" s="1" t="s">
        <v>9</v>
      </c>
      <c r="X13" s="11">
        <f t="shared" si="1"/>
        <v>730.37534048771033</v>
      </c>
      <c r="Y13" s="11">
        <f t="shared" si="19"/>
        <v>706.49853454978563</v>
      </c>
      <c r="Z13" s="11">
        <f t="shared" si="1"/>
        <v>738.70343152707528</v>
      </c>
      <c r="AA13" s="52">
        <f t="shared" si="1"/>
        <v>752.64758775338032</v>
      </c>
      <c r="AB13" s="23">
        <f t="shared" si="20"/>
        <v>759.88627552339108</v>
      </c>
      <c r="AC13" s="11">
        <v>5062</v>
      </c>
      <c r="AD13" s="26">
        <v>4077</v>
      </c>
      <c r="AE13" s="26">
        <v>4960</v>
      </c>
      <c r="AF13" s="60">
        <v>5392</v>
      </c>
      <c r="AG13" s="29">
        <v>5611</v>
      </c>
      <c r="AH13" s="1" t="s">
        <v>9</v>
      </c>
      <c r="AI13" s="11">
        <f t="shared" si="2"/>
        <v>345.27082308076109</v>
      </c>
      <c r="AJ13" s="11">
        <f t="shared" si="21"/>
        <v>293.34907071590555</v>
      </c>
      <c r="AK13" s="11">
        <f t="shared" si="2"/>
        <v>361.51643022933337</v>
      </c>
      <c r="AL13" s="52">
        <f t="shared" si="2"/>
        <v>399.04383413630546</v>
      </c>
      <c r="AM13" s="23">
        <f t="shared" si="22"/>
        <v>420.36102651698195</v>
      </c>
      <c r="AN13" s="11">
        <v>15582</v>
      </c>
      <c r="AO13" s="26">
        <v>13616</v>
      </c>
      <c r="AP13" s="26">
        <v>14861</v>
      </c>
      <c r="AQ13" s="60">
        <v>15562</v>
      </c>
      <c r="AR13" s="29">
        <v>15486</v>
      </c>
      <c r="AS13" s="1" t="s">
        <v>9</v>
      </c>
      <c r="AT13" s="11">
        <v>188</v>
      </c>
      <c r="AU13" s="26">
        <v>280</v>
      </c>
      <c r="AV13" s="26">
        <v>234</v>
      </c>
      <c r="AW13" s="60">
        <v>248</v>
      </c>
      <c r="AX13" s="29">
        <v>267</v>
      </c>
      <c r="AY13" s="11">
        <v>3784</v>
      </c>
      <c r="AZ13" s="26">
        <v>3519</v>
      </c>
      <c r="BA13" s="26">
        <v>3958</v>
      </c>
      <c r="BB13" s="60">
        <v>4702</v>
      </c>
      <c r="BC13" s="29">
        <v>3606</v>
      </c>
      <c r="BD13" s="1" t="s">
        <v>9</v>
      </c>
      <c r="BE13" s="33">
        <f t="shared" si="23"/>
        <v>94.206687081435007</v>
      </c>
      <c r="BF13" s="33">
        <f t="shared" si="24"/>
        <v>92.671108419139912</v>
      </c>
      <c r="BG13" s="33">
        <f t="shared" si="25"/>
        <v>105.2967623506877</v>
      </c>
      <c r="BH13" s="61">
        <f t="shared" si="26"/>
        <v>127.01242571582927</v>
      </c>
      <c r="BI13" s="34">
        <f t="shared" si="27"/>
        <v>98.605414273995081</v>
      </c>
      <c r="BJ13" s="33">
        <v>23.994927076727965</v>
      </c>
      <c r="BK13" s="33">
        <v>25.323834196891191</v>
      </c>
      <c r="BL13" s="33">
        <v>26.220602848625376</v>
      </c>
      <c r="BM13" s="61">
        <v>30.214625369489784</v>
      </c>
      <c r="BN13" s="34">
        <v>22.890877928013712</v>
      </c>
      <c r="BO13" s="1" t="s">
        <v>9</v>
      </c>
      <c r="BP13" s="11">
        <v>11986</v>
      </c>
      <c r="BQ13" s="11">
        <v>10377</v>
      </c>
      <c r="BR13" s="11">
        <v>11137</v>
      </c>
      <c r="BS13" s="52">
        <v>10860</v>
      </c>
      <c r="BT13" s="23">
        <v>12147</v>
      </c>
      <c r="BU13" s="11">
        <f t="shared" si="3"/>
        <v>817.54565101659477</v>
      </c>
      <c r="BV13" s="11">
        <f t="shared" si="28"/>
        <v>746.64785548662053</v>
      </c>
      <c r="BW13" s="11">
        <f t="shared" si="4"/>
        <v>811.73558134356563</v>
      </c>
      <c r="BX13" s="52">
        <f t="shared" si="5"/>
        <v>803.71217335316703</v>
      </c>
      <c r="BY13" s="23">
        <f t="shared" si="6"/>
        <v>910.02056480160036</v>
      </c>
      <c r="BZ13" s="1" t="s">
        <v>9</v>
      </c>
      <c r="CA13" s="39">
        <v>13864</v>
      </c>
      <c r="CB13" s="39">
        <v>11876</v>
      </c>
      <c r="CC13" s="39">
        <v>13151</v>
      </c>
      <c r="CD13" s="64">
        <v>13587</v>
      </c>
      <c r="CE13" s="40">
        <v>13873</v>
      </c>
      <c r="CF13" s="43">
        <f t="shared" si="7"/>
        <v>345.15896133642042</v>
      </c>
      <c r="CG13" s="43">
        <f t="shared" si="8"/>
        <v>312.74853185157878</v>
      </c>
      <c r="CH13" s="43">
        <f t="shared" si="9"/>
        <v>349.862991832717</v>
      </c>
      <c r="CI13" s="67">
        <f t="shared" si="10"/>
        <v>367.01782820097247</v>
      </c>
      <c r="CJ13" s="44">
        <f t="shared" si="11"/>
        <v>379.3546622914958</v>
      </c>
      <c r="CK13" s="1" t="s">
        <v>9</v>
      </c>
      <c r="CL13" s="39">
        <v>726</v>
      </c>
      <c r="CM13" s="39">
        <v>752</v>
      </c>
      <c r="CN13" s="39">
        <v>832</v>
      </c>
      <c r="CO13" s="64">
        <v>930</v>
      </c>
      <c r="CP13" s="40">
        <v>871</v>
      </c>
      <c r="CQ13" s="43">
        <f t="shared" si="12"/>
        <v>18.074538800507881</v>
      </c>
      <c r="CR13" s="43">
        <f t="shared" si="13"/>
        <v>19.803544623811653</v>
      </c>
      <c r="CS13" s="43">
        <f t="shared" si="14"/>
        <v>22.134134986299184</v>
      </c>
      <c r="CT13" s="67">
        <f t="shared" si="15"/>
        <v>25.121555915721231</v>
      </c>
      <c r="CU13" s="44">
        <f t="shared" si="16"/>
        <v>23.817336614711511</v>
      </c>
    </row>
    <row r="14" spans="1:99" ht="20.100000000000001" customHeight="1" x14ac:dyDescent="0.2">
      <c r="A14" s="7" t="s">
        <v>10</v>
      </c>
      <c r="B14" s="11">
        <v>30164</v>
      </c>
      <c r="C14" s="11">
        <v>30097</v>
      </c>
      <c r="D14" s="14">
        <v>29826</v>
      </c>
      <c r="E14" s="50">
        <v>29473</v>
      </c>
      <c r="F14" s="15">
        <v>29001</v>
      </c>
      <c r="G14" s="11">
        <v>11295</v>
      </c>
      <c r="H14" s="11">
        <v>11067</v>
      </c>
      <c r="I14" s="11">
        <v>11048</v>
      </c>
      <c r="J14" s="52">
        <v>10850</v>
      </c>
      <c r="K14" s="23">
        <v>10927</v>
      </c>
      <c r="L14" s="1" t="s">
        <v>10</v>
      </c>
      <c r="M14" s="11">
        <f t="shared" si="0"/>
        <v>1025.8986036153049</v>
      </c>
      <c r="N14" s="11">
        <f t="shared" si="17"/>
        <v>1004.6750479460673</v>
      </c>
      <c r="O14" s="11">
        <f t="shared" si="0"/>
        <v>1014.835819442263</v>
      </c>
      <c r="P14" s="52">
        <f t="shared" si="0"/>
        <v>1008.5850574173064</v>
      </c>
      <c r="Q14" s="23">
        <f t="shared" si="18"/>
        <v>1032.2742767963125</v>
      </c>
      <c r="R14" s="11">
        <v>7728</v>
      </c>
      <c r="S14" s="26">
        <v>7673</v>
      </c>
      <c r="T14" s="26">
        <v>7619</v>
      </c>
      <c r="U14" s="60">
        <v>7490</v>
      </c>
      <c r="V14" s="29">
        <v>7577</v>
      </c>
      <c r="W14" s="1" t="s">
        <v>10</v>
      </c>
      <c r="X14" s="11">
        <f t="shared" si="1"/>
        <v>701.91628231421657</v>
      </c>
      <c r="Y14" s="11">
        <f t="shared" si="19"/>
        <v>696.56380617061302</v>
      </c>
      <c r="Z14" s="11">
        <f t="shared" si="1"/>
        <v>699.85826469321137</v>
      </c>
      <c r="AA14" s="52">
        <f t="shared" si="1"/>
        <v>696.24903963646318</v>
      </c>
      <c r="AB14" s="23">
        <f t="shared" si="20"/>
        <v>715.79959689628095</v>
      </c>
      <c r="AC14" s="11">
        <v>3567</v>
      </c>
      <c r="AD14" s="26">
        <v>3394</v>
      </c>
      <c r="AE14" s="26">
        <v>3429</v>
      </c>
      <c r="AF14" s="60">
        <v>3360</v>
      </c>
      <c r="AG14" s="29">
        <v>3350</v>
      </c>
      <c r="AH14" s="1" t="s">
        <v>10</v>
      </c>
      <c r="AI14" s="11">
        <f t="shared" si="2"/>
        <v>323.98232130108829</v>
      </c>
      <c r="AJ14" s="11">
        <f t="shared" si="21"/>
        <v>308.11124177545429</v>
      </c>
      <c r="AK14" s="11">
        <f t="shared" si="2"/>
        <v>314.97755474905136</v>
      </c>
      <c r="AL14" s="52">
        <f t="shared" si="2"/>
        <v>312.33601778084329</v>
      </c>
      <c r="AM14" s="23">
        <f t="shared" si="22"/>
        <v>316.47467990003179</v>
      </c>
      <c r="AN14" s="11">
        <v>11158</v>
      </c>
      <c r="AO14" s="26">
        <v>11002</v>
      </c>
      <c r="AP14" s="26">
        <v>10963</v>
      </c>
      <c r="AQ14" s="60">
        <v>10850</v>
      </c>
      <c r="AR14" s="29">
        <v>10483</v>
      </c>
      <c r="AS14" s="1" t="s">
        <v>10</v>
      </c>
      <c r="AT14" s="11">
        <v>166</v>
      </c>
      <c r="AU14" s="26">
        <v>134</v>
      </c>
      <c r="AV14" s="26">
        <v>140</v>
      </c>
      <c r="AW14" s="60">
        <v>116</v>
      </c>
      <c r="AX14" s="29">
        <v>444</v>
      </c>
      <c r="AY14" s="11">
        <v>1717</v>
      </c>
      <c r="AZ14" s="26">
        <v>1690</v>
      </c>
      <c r="BA14" s="26">
        <v>1627</v>
      </c>
      <c r="BB14" s="60">
        <v>1419</v>
      </c>
      <c r="BC14" s="29">
        <v>1448</v>
      </c>
      <c r="BD14" s="1" t="s">
        <v>10</v>
      </c>
      <c r="BE14" s="33">
        <f t="shared" si="23"/>
        <v>56.922158864872038</v>
      </c>
      <c r="BF14" s="33">
        <f t="shared" si="24"/>
        <v>56.151775924510744</v>
      </c>
      <c r="BG14" s="33">
        <f t="shared" si="25"/>
        <v>54.549721719305303</v>
      </c>
      <c r="BH14" s="61">
        <f t="shared" si="26"/>
        <v>48.145760526583658</v>
      </c>
      <c r="BI14" s="34">
        <f t="shared" si="27"/>
        <v>49.929312782317851</v>
      </c>
      <c r="BJ14" s="33">
        <v>15.162486753797245</v>
      </c>
      <c r="BK14" s="33">
        <v>15.176005747126437</v>
      </c>
      <c r="BL14" s="33">
        <v>14.653697198955237</v>
      </c>
      <c r="BM14" s="61">
        <v>13.078341013824884</v>
      </c>
      <c r="BN14" s="34">
        <v>13.251578658369178</v>
      </c>
      <c r="BO14" s="1" t="s">
        <v>10</v>
      </c>
      <c r="BP14" s="11">
        <v>9607</v>
      </c>
      <c r="BQ14" s="11">
        <v>9446</v>
      </c>
      <c r="BR14" s="11">
        <v>9476</v>
      </c>
      <c r="BS14" s="52">
        <v>9431</v>
      </c>
      <c r="BT14" s="23">
        <v>9479</v>
      </c>
      <c r="BU14" s="11">
        <f t="shared" si="3"/>
        <v>872.58148604977725</v>
      </c>
      <c r="BV14" s="11">
        <f t="shared" si="28"/>
        <v>857.51879487652945</v>
      </c>
      <c r="BW14" s="11">
        <f t="shared" si="4"/>
        <v>870.43666048469242</v>
      </c>
      <c r="BX14" s="52">
        <f t="shared" si="5"/>
        <v>876.67886419378954</v>
      </c>
      <c r="BY14" s="23">
        <f t="shared" si="6"/>
        <v>895.48163903653756</v>
      </c>
      <c r="BZ14" s="1" t="s">
        <v>10</v>
      </c>
      <c r="CA14" s="39">
        <v>9350</v>
      </c>
      <c r="CB14" s="39">
        <v>9155</v>
      </c>
      <c r="CC14" s="39">
        <v>9200</v>
      </c>
      <c r="CD14" s="64">
        <v>9157</v>
      </c>
      <c r="CE14" s="40">
        <v>9182</v>
      </c>
      <c r="CF14" s="43">
        <f t="shared" si="7"/>
        <v>309.9721522344517</v>
      </c>
      <c r="CG14" s="43">
        <f t="shared" si="8"/>
        <v>304.18314117686145</v>
      </c>
      <c r="CH14" s="43">
        <f t="shared" si="9"/>
        <v>308.4557097834105</v>
      </c>
      <c r="CI14" s="67">
        <f t="shared" si="10"/>
        <v>310.69114104434567</v>
      </c>
      <c r="CJ14" s="44">
        <f t="shared" si="11"/>
        <v>316.60977207682492</v>
      </c>
      <c r="CK14" s="1" t="s">
        <v>10</v>
      </c>
      <c r="CL14" s="39">
        <v>1186</v>
      </c>
      <c r="CM14" s="39">
        <v>1183</v>
      </c>
      <c r="CN14" s="39">
        <v>1220</v>
      </c>
      <c r="CO14" s="64">
        <v>1201</v>
      </c>
      <c r="CP14" s="40">
        <v>1208</v>
      </c>
      <c r="CQ14" s="43">
        <f t="shared" si="12"/>
        <v>39.318392786102642</v>
      </c>
      <c r="CR14" s="43">
        <f t="shared" si="13"/>
        <v>39.306243147157524</v>
      </c>
      <c r="CS14" s="43">
        <f t="shared" si="14"/>
        <v>40.903909340843555</v>
      </c>
      <c r="CT14" s="67">
        <f t="shared" si="15"/>
        <v>40.749160248362905</v>
      </c>
      <c r="CU14" s="44">
        <f t="shared" si="16"/>
        <v>41.653736078066274</v>
      </c>
    </row>
    <row r="15" spans="1:99" ht="20.100000000000001" customHeight="1" x14ac:dyDescent="0.2">
      <c r="A15" s="7" t="s">
        <v>32</v>
      </c>
      <c r="B15" s="11">
        <v>29352</v>
      </c>
      <c r="C15" s="11">
        <v>28974</v>
      </c>
      <c r="D15" s="14">
        <v>28615</v>
      </c>
      <c r="E15" s="50">
        <v>28170</v>
      </c>
      <c r="F15" s="15">
        <v>27758</v>
      </c>
      <c r="G15" s="11">
        <v>10056</v>
      </c>
      <c r="H15" s="11">
        <v>10378</v>
      </c>
      <c r="I15" s="11">
        <v>10604</v>
      </c>
      <c r="J15" s="52">
        <v>10905</v>
      </c>
      <c r="K15" s="23">
        <v>10651</v>
      </c>
      <c r="L15" s="1" t="s">
        <v>32</v>
      </c>
      <c r="M15" s="11">
        <f t="shared" si="0"/>
        <v>938.63058501999342</v>
      </c>
      <c r="N15" s="11">
        <f t="shared" si="17"/>
        <v>978.64261948058947</v>
      </c>
      <c r="O15" s="11">
        <f t="shared" si="0"/>
        <v>1015.2736255292872</v>
      </c>
      <c r="P15" s="52">
        <f t="shared" si="0"/>
        <v>1060.5861671553826</v>
      </c>
      <c r="Q15" s="23">
        <f t="shared" si="18"/>
        <v>1051.2580847974718</v>
      </c>
      <c r="R15" s="11">
        <v>6904</v>
      </c>
      <c r="S15" s="26">
        <v>7166</v>
      </c>
      <c r="T15" s="26">
        <v>7254</v>
      </c>
      <c r="U15" s="60">
        <v>7446</v>
      </c>
      <c r="V15" s="29">
        <v>7297</v>
      </c>
      <c r="W15" s="1" t="s">
        <v>32</v>
      </c>
      <c r="X15" s="11">
        <f t="shared" si="1"/>
        <v>644.42179385223108</v>
      </c>
      <c r="Y15" s="11">
        <f t="shared" si="19"/>
        <v>675.75188005375844</v>
      </c>
      <c r="Z15" s="11">
        <f t="shared" si="1"/>
        <v>694.52988302427843</v>
      </c>
      <c r="AA15" s="52">
        <f t="shared" si="1"/>
        <v>724.174653887114</v>
      </c>
      <c r="AB15" s="23">
        <f t="shared" si="20"/>
        <v>720.21690402470676</v>
      </c>
      <c r="AC15" s="11">
        <v>3152</v>
      </c>
      <c r="AD15" s="26">
        <v>3212</v>
      </c>
      <c r="AE15" s="26">
        <v>3350</v>
      </c>
      <c r="AF15" s="60">
        <v>3459</v>
      </c>
      <c r="AG15" s="29">
        <v>3354</v>
      </c>
      <c r="AH15" s="1" t="s">
        <v>32</v>
      </c>
      <c r="AI15" s="11">
        <f t="shared" si="2"/>
        <v>294.20879116776251</v>
      </c>
      <c r="AJ15" s="11">
        <f t="shared" si="21"/>
        <v>302.89073942683115</v>
      </c>
      <c r="AK15" s="11">
        <f t="shared" si="2"/>
        <v>320.74374250500858</v>
      </c>
      <c r="AL15" s="52">
        <f t="shared" si="2"/>
        <v>336.41151326826849</v>
      </c>
      <c r="AM15" s="23">
        <f t="shared" si="22"/>
        <v>331.04118077276502</v>
      </c>
      <c r="AN15" s="11">
        <v>10056</v>
      </c>
      <c r="AO15" s="26">
        <v>10188</v>
      </c>
      <c r="AP15" s="26">
        <v>10445</v>
      </c>
      <c r="AQ15" s="60">
        <v>10905</v>
      </c>
      <c r="AR15" s="29">
        <v>10488</v>
      </c>
      <c r="AS15" s="1" t="s">
        <v>32</v>
      </c>
      <c r="AT15" s="11">
        <v>0</v>
      </c>
      <c r="AU15" s="26">
        <v>190</v>
      </c>
      <c r="AV15" s="26">
        <v>159</v>
      </c>
      <c r="AW15" s="60">
        <v>173</v>
      </c>
      <c r="AX15" s="29">
        <v>163</v>
      </c>
      <c r="AY15" s="11">
        <v>1131</v>
      </c>
      <c r="AZ15" s="26">
        <v>1320</v>
      </c>
      <c r="BA15" s="26">
        <v>1251</v>
      </c>
      <c r="BB15" s="60">
        <v>1220</v>
      </c>
      <c r="BC15" s="29">
        <v>1143</v>
      </c>
      <c r="BD15" s="1" t="s">
        <v>32</v>
      </c>
      <c r="BE15" s="33">
        <f t="shared" si="23"/>
        <v>38.532297628781684</v>
      </c>
      <c r="BF15" s="33">
        <f t="shared" si="24"/>
        <v>45.558086560364465</v>
      </c>
      <c r="BG15" s="33">
        <f t="shared" si="25"/>
        <v>43.718329547440156</v>
      </c>
      <c r="BH15" s="61">
        <f t="shared" si="26"/>
        <v>43.308484203052892</v>
      </c>
      <c r="BI15" s="34">
        <f t="shared" si="27"/>
        <v>41.177318250594425</v>
      </c>
      <c r="BJ15" s="33">
        <v>11.247016706443915</v>
      </c>
      <c r="BK15" s="33">
        <v>12.719213721333592</v>
      </c>
      <c r="BL15" s="33">
        <v>11.797434930215013</v>
      </c>
      <c r="BM15" s="61">
        <v>11.187528656579552</v>
      </c>
      <c r="BN15" s="34">
        <v>10.731386724251243</v>
      </c>
      <c r="BO15" s="1" t="s">
        <v>32</v>
      </c>
      <c r="BP15" s="11">
        <v>8925</v>
      </c>
      <c r="BQ15" s="11">
        <v>9058</v>
      </c>
      <c r="BR15" s="11">
        <v>9353</v>
      </c>
      <c r="BS15" s="52">
        <v>9685</v>
      </c>
      <c r="BT15" s="23">
        <v>9508</v>
      </c>
      <c r="BU15" s="11">
        <f t="shared" si="3"/>
        <v>833.06264631100248</v>
      </c>
      <c r="BV15" s="11">
        <f t="shared" si="28"/>
        <v>854.16697314079602</v>
      </c>
      <c r="BW15" s="11">
        <f t="shared" si="4"/>
        <v>895.4973801938346</v>
      </c>
      <c r="BX15" s="52">
        <f t="shared" si="5"/>
        <v>941.93278577715535</v>
      </c>
      <c r="BY15" s="23">
        <f t="shared" si="6"/>
        <v>938.44351424789795</v>
      </c>
      <c r="BZ15" s="1" t="s">
        <v>32</v>
      </c>
      <c r="CA15" s="39">
        <v>8524</v>
      </c>
      <c r="CB15" s="39">
        <v>8626</v>
      </c>
      <c r="CC15" s="39">
        <v>8898</v>
      </c>
      <c r="CD15" s="64">
        <v>9232</v>
      </c>
      <c r="CE15" s="40">
        <v>9062</v>
      </c>
      <c r="CF15" s="43">
        <f t="shared" si="7"/>
        <v>290.40610520577815</v>
      </c>
      <c r="CG15" s="43">
        <f t="shared" si="8"/>
        <v>297.71519293159383</v>
      </c>
      <c r="CH15" s="43">
        <f t="shared" si="9"/>
        <v>310.95579241656475</v>
      </c>
      <c r="CI15" s="67">
        <f t="shared" si="10"/>
        <v>327.72452964146254</v>
      </c>
      <c r="CJ15" s="44">
        <f t="shared" si="11"/>
        <v>326.46444268319044</v>
      </c>
      <c r="CK15" s="1" t="s">
        <v>32</v>
      </c>
      <c r="CL15" s="39">
        <v>1402</v>
      </c>
      <c r="CM15" s="39">
        <v>1455</v>
      </c>
      <c r="CN15" s="39">
        <v>2487</v>
      </c>
      <c r="CO15" s="64">
        <v>1901</v>
      </c>
      <c r="CP15" s="40">
        <v>1595</v>
      </c>
      <c r="CQ15" s="43">
        <f t="shared" si="12"/>
        <v>47.765058599073321</v>
      </c>
      <c r="CR15" s="43">
        <f t="shared" si="13"/>
        <v>50.217436322219925</v>
      </c>
      <c r="CS15" s="43">
        <f t="shared" si="14"/>
        <v>86.9124585007863</v>
      </c>
      <c r="CT15" s="67">
        <f t="shared" si="15"/>
        <v>67.483138090166847</v>
      </c>
      <c r="CU15" s="44">
        <f t="shared" si="16"/>
        <v>57.460912169464663</v>
      </c>
    </row>
    <row r="16" spans="1:99" ht="20.100000000000001" customHeight="1" x14ac:dyDescent="0.2">
      <c r="A16" s="7" t="s">
        <v>31</v>
      </c>
      <c r="B16" s="11">
        <v>126567</v>
      </c>
      <c r="C16" s="11">
        <v>125623</v>
      </c>
      <c r="D16" s="14">
        <v>124914</v>
      </c>
      <c r="E16" s="50">
        <v>123863</v>
      </c>
      <c r="F16" s="15">
        <v>122645</v>
      </c>
      <c r="G16" s="11">
        <v>37506</v>
      </c>
      <c r="H16" s="11">
        <v>41524</v>
      </c>
      <c r="I16" s="11">
        <v>39070</v>
      </c>
      <c r="J16" s="52">
        <v>39436</v>
      </c>
      <c r="K16" s="23">
        <v>38930</v>
      </c>
      <c r="L16" s="1" t="s">
        <v>31</v>
      </c>
      <c r="M16" s="11">
        <f t="shared" si="0"/>
        <v>811.87169154330627</v>
      </c>
      <c r="N16" s="11">
        <f t="shared" si="17"/>
        <v>903.12722919026214</v>
      </c>
      <c r="O16" s="11">
        <f t="shared" si="0"/>
        <v>856.91832693221704</v>
      </c>
      <c r="P16" s="52">
        <f t="shared" si="0"/>
        <v>872.28498919320828</v>
      </c>
      <c r="Q16" s="23">
        <f t="shared" si="18"/>
        <v>869.64437397835491</v>
      </c>
      <c r="R16" s="11">
        <v>26282</v>
      </c>
      <c r="S16" s="26">
        <v>29451</v>
      </c>
      <c r="T16" s="26">
        <v>26991</v>
      </c>
      <c r="U16" s="60">
        <v>26712</v>
      </c>
      <c r="V16" s="29">
        <v>26364</v>
      </c>
      <c r="W16" s="1" t="s">
        <v>31</v>
      </c>
      <c r="X16" s="11">
        <f t="shared" si="1"/>
        <v>568.91195534424287</v>
      </c>
      <c r="Y16" s="11">
        <f t="shared" si="19"/>
        <v>640.54522750415208</v>
      </c>
      <c r="Z16" s="11">
        <f t="shared" si="1"/>
        <v>591.99085134956408</v>
      </c>
      <c r="AA16" s="52">
        <f t="shared" si="1"/>
        <v>590.84279925268731</v>
      </c>
      <c r="AB16" s="23">
        <f t="shared" si="20"/>
        <v>588.93666261405986</v>
      </c>
      <c r="AC16" s="11">
        <v>11224</v>
      </c>
      <c r="AD16" s="26">
        <v>12073</v>
      </c>
      <c r="AE16" s="26">
        <v>12079</v>
      </c>
      <c r="AF16" s="60">
        <v>12724</v>
      </c>
      <c r="AG16" s="29">
        <v>12566</v>
      </c>
      <c r="AH16" s="1" t="s">
        <v>31</v>
      </c>
      <c r="AI16" s="11">
        <f t="shared" si="2"/>
        <v>242.95973619906334</v>
      </c>
      <c r="AJ16" s="11">
        <f t="shared" si="21"/>
        <v>262.58200168611012</v>
      </c>
      <c r="AK16" s="11">
        <f t="shared" si="2"/>
        <v>264.92747558265296</v>
      </c>
      <c r="AL16" s="52">
        <f t="shared" si="2"/>
        <v>281.4421899405209</v>
      </c>
      <c r="AM16" s="23">
        <f t="shared" si="22"/>
        <v>280.70771136429511</v>
      </c>
      <c r="AN16" s="11">
        <v>35772</v>
      </c>
      <c r="AO16" s="26">
        <v>39583</v>
      </c>
      <c r="AP16" s="26">
        <v>37313</v>
      </c>
      <c r="AQ16" s="60">
        <v>39436</v>
      </c>
      <c r="AR16" s="29">
        <v>37594</v>
      </c>
      <c r="AS16" s="1" t="s">
        <v>31</v>
      </c>
      <c r="AT16" s="11">
        <v>1648</v>
      </c>
      <c r="AU16" s="26">
        <v>1941</v>
      </c>
      <c r="AV16" s="26">
        <v>1759</v>
      </c>
      <c r="AW16" s="60">
        <v>1604</v>
      </c>
      <c r="AX16" s="29">
        <v>1311</v>
      </c>
      <c r="AY16" s="11">
        <v>5996</v>
      </c>
      <c r="AZ16" s="26">
        <v>6529</v>
      </c>
      <c r="BA16" s="26">
        <v>6027</v>
      </c>
      <c r="BB16" s="60">
        <v>5538</v>
      </c>
      <c r="BC16" s="29">
        <v>5046</v>
      </c>
      <c r="BD16" s="1" t="s">
        <v>31</v>
      </c>
      <c r="BE16" s="33">
        <f t="shared" si="23"/>
        <v>47.374118056049369</v>
      </c>
      <c r="BF16" s="33">
        <f t="shared" si="24"/>
        <v>51.972966733798749</v>
      </c>
      <c r="BG16" s="33">
        <f t="shared" si="25"/>
        <v>48.249195446467169</v>
      </c>
      <c r="BH16" s="61">
        <f t="shared" si="26"/>
        <v>44.710688421885472</v>
      </c>
      <c r="BI16" s="34">
        <f t="shared" si="27"/>
        <v>41.14313669534021</v>
      </c>
      <c r="BJ16" s="33">
        <v>16.02351683591662</v>
      </c>
      <c r="BK16" s="33">
        <v>15.723437048453906</v>
      </c>
      <c r="BL16" s="33">
        <v>15.425368550368551</v>
      </c>
      <c r="BM16" s="61">
        <v>14.046924540266328</v>
      </c>
      <c r="BN16" s="34">
        <v>12.970055262819688</v>
      </c>
      <c r="BO16" s="1" t="s">
        <v>31</v>
      </c>
      <c r="BP16" s="11">
        <v>30807</v>
      </c>
      <c r="BQ16" s="11">
        <v>35019</v>
      </c>
      <c r="BR16" s="11">
        <v>33044</v>
      </c>
      <c r="BS16" s="52">
        <v>33886</v>
      </c>
      <c r="BT16" s="23">
        <v>33856</v>
      </c>
      <c r="BU16" s="11">
        <f t="shared" si="3"/>
        <v>666.86213409520167</v>
      </c>
      <c r="BV16" s="11">
        <f t="shared" si="28"/>
        <v>761.64657641397241</v>
      </c>
      <c r="BW16" s="11">
        <f t="shared" si="4"/>
        <v>724.75068326460655</v>
      </c>
      <c r="BX16" s="52">
        <f t="shared" si="5"/>
        <v>749.52452438890998</v>
      </c>
      <c r="BY16" s="23">
        <f t="shared" si="6"/>
        <v>756.2979688006983</v>
      </c>
      <c r="BZ16" s="1" t="s">
        <v>31</v>
      </c>
      <c r="CA16" s="39">
        <v>30684</v>
      </c>
      <c r="CB16" s="39">
        <v>31763</v>
      </c>
      <c r="CC16" s="39">
        <v>32285</v>
      </c>
      <c r="CD16" s="64">
        <v>33050</v>
      </c>
      <c r="CE16" s="40">
        <v>33061</v>
      </c>
      <c r="CF16" s="43">
        <f t="shared" si="7"/>
        <v>242.43286164640071</v>
      </c>
      <c r="CG16" s="43">
        <f t="shared" si="8"/>
        <v>252.84382636937502</v>
      </c>
      <c r="CH16" s="43">
        <f t="shared" si="9"/>
        <v>258.45781897945784</v>
      </c>
      <c r="CI16" s="67">
        <f t="shared" si="10"/>
        <v>266.82705892800919</v>
      </c>
      <c r="CJ16" s="44">
        <f t="shared" si="11"/>
        <v>269.56663541114602</v>
      </c>
      <c r="CK16" s="1" t="s">
        <v>31</v>
      </c>
      <c r="CL16" s="39">
        <v>3629</v>
      </c>
      <c r="CM16" s="39">
        <v>6796</v>
      </c>
      <c r="CN16" s="39">
        <v>4999</v>
      </c>
      <c r="CO16" s="64">
        <v>5273</v>
      </c>
      <c r="CP16" s="40">
        <v>4926</v>
      </c>
      <c r="CQ16" s="43">
        <f t="shared" si="12"/>
        <v>28.672560778085916</v>
      </c>
      <c r="CR16" s="43">
        <f t="shared" si="13"/>
        <v>54.098373705452026</v>
      </c>
      <c r="CS16" s="43">
        <f t="shared" si="14"/>
        <v>40.019533439006032</v>
      </c>
      <c r="CT16" s="67">
        <f t="shared" si="15"/>
        <v>42.571227888877225</v>
      </c>
      <c r="CU16" s="44">
        <f t="shared" si="16"/>
        <v>40.164703004606793</v>
      </c>
    </row>
    <row r="17" spans="1:99" ht="20.100000000000001" customHeight="1" x14ac:dyDescent="0.2">
      <c r="A17" s="7" t="s">
        <v>49</v>
      </c>
      <c r="B17" s="11">
        <v>53780</v>
      </c>
      <c r="C17" s="11">
        <v>54143</v>
      </c>
      <c r="D17" s="14">
        <v>54615</v>
      </c>
      <c r="E17" s="50">
        <v>55014</v>
      </c>
      <c r="F17" s="15">
        <v>55174</v>
      </c>
      <c r="G17" s="11">
        <v>18390</v>
      </c>
      <c r="H17" s="11">
        <v>18639</v>
      </c>
      <c r="I17" s="11">
        <v>18567</v>
      </c>
      <c r="J17" s="52">
        <v>18517</v>
      </c>
      <c r="K17" s="23">
        <v>18514</v>
      </c>
      <c r="L17" s="7" t="s">
        <v>49</v>
      </c>
      <c r="M17" s="11">
        <f t="shared" si="0"/>
        <v>936.84569810032758</v>
      </c>
      <c r="N17" s="11">
        <f t="shared" si="17"/>
        <v>940.58750915532437</v>
      </c>
      <c r="O17" s="11">
        <f t="shared" si="0"/>
        <v>931.40150417806342</v>
      </c>
      <c r="P17" s="52">
        <f t="shared" si="0"/>
        <v>922.15630292861954</v>
      </c>
      <c r="Q17" s="23">
        <f>K17/F17/365*1000000</f>
        <v>919.33315821279734</v>
      </c>
      <c r="R17" s="11">
        <v>14673</v>
      </c>
      <c r="S17" s="11">
        <v>14638</v>
      </c>
      <c r="T17" s="11">
        <v>14747</v>
      </c>
      <c r="U17" s="52">
        <v>14681</v>
      </c>
      <c r="V17" s="23">
        <v>14732</v>
      </c>
      <c r="W17" s="7" t="s">
        <v>49</v>
      </c>
      <c r="X17" s="11">
        <f t="shared" si="1"/>
        <v>747.48977314986985</v>
      </c>
      <c r="Y17" s="11">
        <f t="shared" si="19"/>
        <v>738.68340356326178</v>
      </c>
      <c r="Z17" s="11">
        <f t="shared" si="1"/>
        <v>739.77368353066743</v>
      </c>
      <c r="AA17" s="52">
        <f t="shared" si="1"/>
        <v>731.12149286034787</v>
      </c>
      <c r="AB17" s="23">
        <f>V17/F17/365*1000000</f>
        <v>731.53376292486382</v>
      </c>
      <c r="AC17" s="11">
        <v>3717</v>
      </c>
      <c r="AD17" s="11">
        <v>4001</v>
      </c>
      <c r="AE17" s="11">
        <v>3820</v>
      </c>
      <c r="AF17" s="52">
        <v>3836</v>
      </c>
      <c r="AG17" s="23">
        <v>3782</v>
      </c>
      <c r="AH17" s="7" t="s">
        <v>49</v>
      </c>
      <c r="AI17" s="11">
        <f t="shared" si="2"/>
        <v>189.35592495045773</v>
      </c>
      <c r="AJ17" s="11">
        <f t="shared" si="21"/>
        <v>201.90410559206248</v>
      </c>
      <c r="AK17" s="11">
        <f t="shared" si="2"/>
        <v>191.62782064739605</v>
      </c>
      <c r="AL17" s="52">
        <f t="shared" si="2"/>
        <v>191.03481006827153</v>
      </c>
      <c r="AM17" s="23">
        <f>AG17/F17/365*1000000</f>
        <v>187.79939528793344</v>
      </c>
      <c r="AN17" s="11">
        <v>17319</v>
      </c>
      <c r="AO17" s="11">
        <v>17643</v>
      </c>
      <c r="AP17" s="11">
        <v>17409</v>
      </c>
      <c r="AQ17" s="52">
        <v>18517</v>
      </c>
      <c r="AR17" s="23">
        <v>17608</v>
      </c>
      <c r="AS17" s="7" t="s">
        <v>49</v>
      </c>
      <c r="AT17" s="11">
        <v>1071</v>
      </c>
      <c r="AU17" s="11">
        <v>996</v>
      </c>
      <c r="AV17" s="11">
        <v>1158</v>
      </c>
      <c r="AW17" s="52">
        <v>998</v>
      </c>
      <c r="AX17" s="23">
        <v>906</v>
      </c>
      <c r="AY17" s="11">
        <v>5620</v>
      </c>
      <c r="AZ17" s="11">
        <v>5274</v>
      </c>
      <c r="BA17" s="11">
        <v>4899</v>
      </c>
      <c r="BB17" s="52">
        <v>4857</v>
      </c>
      <c r="BC17" s="23">
        <v>5002</v>
      </c>
      <c r="BD17" s="7" t="s">
        <v>49</v>
      </c>
      <c r="BE17" s="33">
        <f t="shared" si="23"/>
        <v>104.49981405727037</v>
      </c>
      <c r="BF17" s="33">
        <f t="shared" si="24"/>
        <v>97.408713961176886</v>
      </c>
      <c r="BG17" s="33">
        <f t="shared" si="25"/>
        <v>89.700631694589404</v>
      </c>
      <c r="BH17" s="61">
        <f t="shared" si="26"/>
        <v>88.286617951794085</v>
      </c>
      <c r="BI17" s="34">
        <f>BC17/F17*1000</f>
        <v>90.658643563997543</v>
      </c>
      <c r="BJ17" s="33">
        <v>30.560087003806419</v>
      </c>
      <c r="BK17" s="33">
        <v>28.295509415741186</v>
      </c>
      <c r="BL17" s="33">
        <v>26.3855227015673</v>
      </c>
      <c r="BM17" s="61">
        <v>26.229950855970191</v>
      </c>
      <c r="BN17" s="34">
        <v>27.017392243707466</v>
      </c>
      <c r="BO17" s="7" t="s">
        <v>49</v>
      </c>
      <c r="BP17" s="11">
        <v>12770</v>
      </c>
      <c r="BQ17" s="11">
        <v>13365</v>
      </c>
      <c r="BR17" s="11">
        <v>13668</v>
      </c>
      <c r="BS17" s="52">
        <v>13660</v>
      </c>
      <c r="BT17" s="23">
        <v>13512</v>
      </c>
      <c r="BU17" s="11">
        <f t="shared" si="3"/>
        <v>650.54483766944986</v>
      </c>
      <c r="BV17" s="11">
        <f t="shared" si="28"/>
        <v>674.44348193899395</v>
      </c>
      <c r="BW17" s="11">
        <f t="shared" si="4"/>
        <v>685.64634885042119</v>
      </c>
      <c r="BX17" s="52">
        <f t="shared" si="5"/>
        <v>680.27515785521109</v>
      </c>
      <c r="BY17" s="23">
        <f t="shared" si="6"/>
        <v>670.95331283198209</v>
      </c>
      <c r="BZ17" s="7" t="s">
        <v>49</v>
      </c>
      <c r="CA17" s="39">
        <v>15296</v>
      </c>
      <c r="CB17" s="39">
        <v>15461</v>
      </c>
      <c r="CC17" s="39">
        <v>15370</v>
      </c>
      <c r="CD17" s="64">
        <v>15462</v>
      </c>
      <c r="CE17" s="40">
        <v>15492</v>
      </c>
      <c r="CF17" s="43">
        <f t="shared" si="7"/>
        <v>284.41799925622905</v>
      </c>
      <c r="CG17" s="43">
        <f t="shared" si="8"/>
        <v>285.55861330181187</v>
      </c>
      <c r="CH17" s="43">
        <f t="shared" si="9"/>
        <v>281.42451707406389</v>
      </c>
      <c r="CI17" s="67">
        <f t="shared" si="10"/>
        <v>281.05573126840437</v>
      </c>
      <c r="CJ17" s="44">
        <f t="shared" si="11"/>
        <v>280.78442744771087</v>
      </c>
      <c r="CK17" s="7" t="s">
        <v>49</v>
      </c>
      <c r="CL17" s="39">
        <v>1131</v>
      </c>
      <c r="CM17" s="39">
        <v>839</v>
      </c>
      <c r="CN17" s="39">
        <v>834</v>
      </c>
      <c r="CO17" s="64">
        <v>812</v>
      </c>
      <c r="CP17" s="40">
        <v>842</v>
      </c>
      <c r="CQ17" s="43">
        <f t="shared" si="12"/>
        <v>21.030122722201561</v>
      </c>
      <c r="CR17" s="43">
        <f t="shared" si="13"/>
        <v>15.496001329811795</v>
      </c>
      <c r="CS17" s="43">
        <f t="shared" si="14"/>
        <v>15.270530074155452</v>
      </c>
      <c r="CT17" s="67">
        <f t="shared" si="15"/>
        <v>14.759879303450031</v>
      </c>
      <c r="CU17" s="44">
        <f t="shared" si="16"/>
        <v>15.260811251676515</v>
      </c>
    </row>
    <row r="18" spans="1:99" ht="20.100000000000001" customHeight="1" x14ac:dyDescent="0.2">
      <c r="A18" s="7" t="s">
        <v>11</v>
      </c>
      <c r="B18" s="11">
        <v>18392</v>
      </c>
      <c r="C18" s="11">
        <v>18204</v>
      </c>
      <c r="D18" s="14">
        <v>18054</v>
      </c>
      <c r="E18" s="50">
        <v>17811</v>
      </c>
      <c r="F18" s="15">
        <v>17623</v>
      </c>
      <c r="G18" s="11">
        <v>6331</v>
      </c>
      <c r="H18" s="11">
        <v>6482</v>
      </c>
      <c r="I18" s="11">
        <v>6622</v>
      </c>
      <c r="J18" s="52">
        <v>6416</v>
      </c>
      <c r="K18" s="23">
        <v>6329</v>
      </c>
      <c r="L18" s="1" t="s">
        <v>11</v>
      </c>
      <c r="M18" s="26">
        <f t="shared" si="0"/>
        <v>943.08424746911999</v>
      </c>
      <c r="N18" s="11">
        <f t="shared" si="17"/>
        <v>972.88411962542318</v>
      </c>
      <c r="O18" s="11">
        <f t="shared" si="0"/>
        <v>1004.9000638874851</v>
      </c>
      <c r="P18" s="52">
        <f t="shared" si="0"/>
        <v>986.9228112840841</v>
      </c>
      <c r="Q18" s="23">
        <f t="shared" si="18"/>
        <v>983.92589385446638</v>
      </c>
      <c r="R18" s="11">
        <v>4656</v>
      </c>
      <c r="S18" s="26">
        <v>4749</v>
      </c>
      <c r="T18" s="26">
        <v>4883</v>
      </c>
      <c r="U18" s="60">
        <v>4815</v>
      </c>
      <c r="V18" s="29">
        <v>4765</v>
      </c>
      <c r="W18" s="1" t="s">
        <v>11</v>
      </c>
      <c r="X18" s="26">
        <f t="shared" si="1"/>
        <v>693.57135621801024</v>
      </c>
      <c r="Y18" s="11">
        <f t="shared" si="19"/>
        <v>712.77795188231016</v>
      </c>
      <c r="Z18" s="11">
        <f t="shared" si="1"/>
        <v>741.00377710096507</v>
      </c>
      <c r="AA18" s="52">
        <f t="shared" si="1"/>
        <v>740.65357486484811</v>
      </c>
      <c r="AB18" s="23">
        <f t="shared" si="20"/>
        <v>740.78162177540401</v>
      </c>
      <c r="AC18" s="11">
        <v>1675</v>
      </c>
      <c r="AD18" s="26">
        <v>1733</v>
      </c>
      <c r="AE18" s="26">
        <v>1739</v>
      </c>
      <c r="AF18" s="60">
        <v>1601</v>
      </c>
      <c r="AG18" s="29">
        <v>1564</v>
      </c>
      <c r="AH18" s="1" t="s">
        <v>11</v>
      </c>
      <c r="AI18" s="26">
        <f t="shared" si="2"/>
        <v>249.51289125110978</v>
      </c>
      <c r="AJ18" s="11">
        <f t="shared" si="21"/>
        <v>260.10616774311296</v>
      </c>
      <c r="AK18" s="11">
        <f t="shared" si="2"/>
        <v>263.89628678652019</v>
      </c>
      <c r="AL18" s="52">
        <f t="shared" si="2"/>
        <v>246.26923641923611</v>
      </c>
      <c r="AM18" s="23">
        <f t="shared" si="22"/>
        <v>243.14427207906229</v>
      </c>
      <c r="AN18" s="11">
        <v>6090</v>
      </c>
      <c r="AO18" s="26">
        <v>6208</v>
      </c>
      <c r="AP18" s="26">
        <v>6378</v>
      </c>
      <c r="AQ18" s="60">
        <v>6416</v>
      </c>
      <c r="AR18" s="29">
        <v>6054</v>
      </c>
      <c r="AS18" s="1" t="s">
        <v>11</v>
      </c>
      <c r="AT18" s="11">
        <v>280</v>
      </c>
      <c r="AU18" s="26">
        <v>292</v>
      </c>
      <c r="AV18" s="26">
        <v>244</v>
      </c>
      <c r="AW18" s="60">
        <v>299</v>
      </c>
      <c r="AX18" s="29">
        <v>302</v>
      </c>
      <c r="AY18" s="11">
        <v>1673</v>
      </c>
      <c r="AZ18" s="26">
        <v>1733</v>
      </c>
      <c r="BA18" s="26">
        <v>1606</v>
      </c>
      <c r="BB18" s="60">
        <v>1673</v>
      </c>
      <c r="BC18" s="29">
        <v>1637</v>
      </c>
      <c r="BD18" s="1" t="s">
        <v>11</v>
      </c>
      <c r="BE18" s="33">
        <f t="shared" si="23"/>
        <v>90.963462374945621</v>
      </c>
      <c r="BF18" s="33">
        <f t="shared" si="24"/>
        <v>95.198857393979353</v>
      </c>
      <c r="BG18" s="33">
        <f t="shared" si="25"/>
        <v>88.955356153760931</v>
      </c>
      <c r="BH18" s="61">
        <f t="shared" si="26"/>
        <v>93.930716972657336</v>
      </c>
      <c r="BI18" s="34">
        <f t="shared" si="27"/>
        <v>92.889973330306987</v>
      </c>
      <c r="BJ18" s="33">
        <v>26.263736263736266</v>
      </c>
      <c r="BK18" s="33">
        <v>26.661538461538463</v>
      </c>
      <c r="BL18" s="33">
        <v>24.252491694352159</v>
      </c>
      <c r="BM18" s="61">
        <v>25.88180693069307</v>
      </c>
      <c r="BN18" s="34">
        <v>25.755191944619259</v>
      </c>
      <c r="BO18" s="1" t="s">
        <v>11</v>
      </c>
      <c r="BP18" s="11">
        <v>4697</v>
      </c>
      <c r="BQ18" s="11">
        <v>4767</v>
      </c>
      <c r="BR18" s="11">
        <v>4958</v>
      </c>
      <c r="BS18" s="52">
        <v>4791</v>
      </c>
      <c r="BT18" s="23">
        <v>4719</v>
      </c>
      <c r="BU18" s="11">
        <f t="shared" si="3"/>
        <v>699.67883594415684</v>
      </c>
      <c r="BV18" s="11">
        <f t="shared" si="28"/>
        <v>715.47957393619129</v>
      </c>
      <c r="BW18" s="11">
        <f t="shared" si="4"/>
        <v>752.38515807220654</v>
      </c>
      <c r="BX18" s="52">
        <f t="shared" si="5"/>
        <v>736.96184365056854</v>
      </c>
      <c r="BY18" s="23">
        <f t="shared" si="6"/>
        <v>733.63031965543166</v>
      </c>
      <c r="BZ18" s="1" t="s">
        <v>11</v>
      </c>
      <c r="CA18" s="39">
        <v>5250</v>
      </c>
      <c r="CB18" s="39">
        <v>5370</v>
      </c>
      <c r="CC18" s="39">
        <v>5510</v>
      </c>
      <c r="CD18" s="64">
        <v>5358</v>
      </c>
      <c r="CE18" s="40">
        <v>5317</v>
      </c>
      <c r="CF18" s="43">
        <f t="shared" si="7"/>
        <v>285.45019573727711</v>
      </c>
      <c r="CG18" s="43">
        <f t="shared" si="8"/>
        <v>294.99011206328282</v>
      </c>
      <c r="CH18" s="43">
        <f t="shared" si="9"/>
        <v>305.19552453749861</v>
      </c>
      <c r="CI18" s="67">
        <f t="shared" si="10"/>
        <v>300.82533265959239</v>
      </c>
      <c r="CJ18" s="44">
        <f t="shared" si="11"/>
        <v>301.70799523350166</v>
      </c>
      <c r="CK18" s="1" t="s">
        <v>11</v>
      </c>
      <c r="CL18" s="39">
        <v>248</v>
      </c>
      <c r="CM18" s="39">
        <v>239</v>
      </c>
      <c r="CN18" s="39">
        <v>257</v>
      </c>
      <c r="CO18" s="64">
        <v>241</v>
      </c>
      <c r="CP18" s="40">
        <v>243</v>
      </c>
      <c r="CQ18" s="43">
        <f t="shared" si="12"/>
        <v>13.484123531970422</v>
      </c>
      <c r="CR18" s="43">
        <f t="shared" si="13"/>
        <v>13.128982641177762</v>
      </c>
      <c r="CS18" s="43">
        <f t="shared" si="14"/>
        <v>14.235072560097485</v>
      </c>
      <c r="CT18" s="67">
        <f t="shared" si="15"/>
        <v>13.530964011004436</v>
      </c>
      <c r="CU18" s="44">
        <f t="shared" si="16"/>
        <v>13.788798728933779</v>
      </c>
    </row>
    <row r="19" spans="1:99" ht="20.100000000000001" customHeight="1" x14ac:dyDescent="0.2">
      <c r="A19" s="7" t="s">
        <v>12</v>
      </c>
      <c r="B19" s="11">
        <v>7393</v>
      </c>
      <c r="C19" s="11">
        <v>7393</v>
      </c>
      <c r="D19" s="14">
        <v>7254</v>
      </c>
      <c r="E19" s="50">
        <v>7080</v>
      </c>
      <c r="F19" s="15">
        <v>6874</v>
      </c>
      <c r="G19" s="11">
        <v>1904</v>
      </c>
      <c r="H19" s="11">
        <v>1884</v>
      </c>
      <c r="I19" s="11">
        <v>1865</v>
      </c>
      <c r="J19" s="52">
        <v>1717</v>
      </c>
      <c r="K19" s="23">
        <v>1808</v>
      </c>
      <c r="L19" s="1" t="s">
        <v>12</v>
      </c>
      <c r="M19" s="11">
        <f t="shared" si="0"/>
        <v>705.59155365404888</v>
      </c>
      <c r="N19" s="11">
        <f t="shared" si="17"/>
        <v>696.27228237610666</v>
      </c>
      <c r="O19" s="11">
        <f t="shared" si="0"/>
        <v>704.38227751528677</v>
      </c>
      <c r="P19" s="52">
        <f t="shared" si="0"/>
        <v>664.4222583391379</v>
      </c>
      <c r="Q19" s="23">
        <f t="shared" si="18"/>
        <v>720.60294697908739</v>
      </c>
      <c r="R19" s="11">
        <v>1500</v>
      </c>
      <c r="S19" s="26">
        <v>1426</v>
      </c>
      <c r="T19" s="26">
        <v>1414</v>
      </c>
      <c r="U19" s="60">
        <v>1217</v>
      </c>
      <c r="V19" s="29">
        <v>1253</v>
      </c>
      <c r="W19" s="1" t="s">
        <v>12</v>
      </c>
      <c r="X19" s="11">
        <f t="shared" si="1"/>
        <v>555.87569878207626</v>
      </c>
      <c r="Y19" s="11">
        <f t="shared" si="19"/>
        <v>527.00863835898531</v>
      </c>
      <c r="Z19" s="11">
        <f t="shared" si="1"/>
        <v>534.04640236279658</v>
      </c>
      <c r="AA19" s="52">
        <f t="shared" si="1"/>
        <v>470.93878182803189</v>
      </c>
      <c r="AB19" s="23">
        <f t="shared" si="20"/>
        <v>499.40016181681221</v>
      </c>
      <c r="AC19" s="11">
        <v>404</v>
      </c>
      <c r="AD19" s="26">
        <v>458</v>
      </c>
      <c r="AE19" s="26">
        <v>451</v>
      </c>
      <c r="AF19" s="60">
        <v>500</v>
      </c>
      <c r="AG19" s="29">
        <v>555</v>
      </c>
      <c r="AH19" s="1" t="s">
        <v>12</v>
      </c>
      <c r="AI19" s="11">
        <f t="shared" si="2"/>
        <v>149.71585487197257</v>
      </c>
      <c r="AJ19" s="11">
        <f t="shared" si="21"/>
        <v>169.26364401712149</v>
      </c>
      <c r="AK19" s="11">
        <f t="shared" si="2"/>
        <v>170.33587515249025</v>
      </c>
      <c r="AL19" s="52">
        <f t="shared" si="2"/>
        <v>193.48347651110595</v>
      </c>
      <c r="AM19" s="23">
        <f t="shared" si="22"/>
        <v>221.20278516227518</v>
      </c>
      <c r="AN19" s="11">
        <v>1851</v>
      </c>
      <c r="AO19" s="26">
        <v>1841</v>
      </c>
      <c r="AP19" s="26">
        <v>1850</v>
      </c>
      <c r="AQ19" s="60">
        <v>1717</v>
      </c>
      <c r="AR19" s="29">
        <v>1845</v>
      </c>
      <c r="AS19" s="1" t="s">
        <v>12</v>
      </c>
      <c r="AT19" s="11">
        <v>53</v>
      </c>
      <c r="AU19" s="26">
        <v>43</v>
      </c>
      <c r="AV19" s="26">
        <v>37</v>
      </c>
      <c r="AW19" s="60">
        <v>39</v>
      </c>
      <c r="AX19" s="29">
        <v>33</v>
      </c>
      <c r="AY19" s="11">
        <v>505</v>
      </c>
      <c r="AZ19" s="26">
        <v>492</v>
      </c>
      <c r="BA19" s="26">
        <v>555</v>
      </c>
      <c r="BB19" s="60">
        <v>621</v>
      </c>
      <c r="BC19" s="29">
        <v>657</v>
      </c>
      <c r="BD19" s="1" t="s">
        <v>12</v>
      </c>
      <c r="BE19" s="33">
        <f t="shared" si="23"/>
        <v>68.307858785337473</v>
      </c>
      <c r="BF19" s="33">
        <f t="shared" si="24"/>
        <v>66.549438658190184</v>
      </c>
      <c r="BG19" s="33">
        <f t="shared" si="25"/>
        <v>76.509511993382958</v>
      </c>
      <c r="BH19" s="61">
        <f t="shared" si="26"/>
        <v>87.711864406779668</v>
      </c>
      <c r="BI19" s="34">
        <f t="shared" si="27"/>
        <v>95.577538551061977</v>
      </c>
      <c r="BJ19" s="33">
        <v>26.52310924369748</v>
      </c>
      <c r="BK19" s="33">
        <v>26.114649681528661</v>
      </c>
      <c r="BL19" s="33">
        <v>29.411764705882355</v>
      </c>
      <c r="BM19" s="61">
        <v>36.986301369863014</v>
      </c>
      <c r="BN19" s="34">
        <v>34.984025559105433</v>
      </c>
      <c r="BO19" s="1" t="s">
        <v>12</v>
      </c>
      <c r="BP19" s="11">
        <v>1399</v>
      </c>
      <c r="BQ19" s="11">
        <v>1392</v>
      </c>
      <c r="BR19" s="11">
        <v>1332</v>
      </c>
      <c r="BS19" s="52">
        <v>1058</v>
      </c>
      <c r="BT19" s="23">
        <v>1221</v>
      </c>
      <c r="BU19" s="11">
        <f t="shared" si="3"/>
        <v>518.44673506408321</v>
      </c>
      <c r="BV19" s="11">
        <f t="shared" si="28"/>
        <v>514.44321500400235</v>
      </c>
      <c r="BW19" s="11">
        <f t="shared" si="4"/>
        <v>503.07624324416201</v>
      </c>
      <c r="BX19" s="52">
        <f t="shared" si="5"/>
        <v>409.41103629750017</v>
      </c>
      <c r="BY19" s="23">
        <f t="shared" si="6"/>
        <v>486.64612735700535</v>
      </c>
      <c r="BZ19" s="1" t="s">
        <v>12</v>
      </c>
      <c r="CA19" s="39">
        <v>1373</v>
      </c>
      <c r="CB19" s="39">
        <v>1365</v>
      </c>
      <c r="CC19" s="39">
        <v>1204</v>
      </c>
      <c r="CD19" s="64">
        <v>1044</v>
      </c>
      <c r="CE19" s="40">
        <v>1173</v>
      </c>
      <c r="CF19" s="43">
        <f t="shared" si="7"/>
        <v>185.71621804409577</v>
      </c>
      <c r="CG19" s="43">
        <f t="shared" si="8"/>
        <v>184.63411335046663</v>
      </c>
      <c r="CH19" s="43">
        <f t="shared" si="9"/>
        <v>165.97739178384342</v>
      </c>
      <c r="CI19" s="67">
        <f t="shared" si="10"/>
        <v>147.45762711864407</v>
      </c>
      <c r="CJ19" s="44">
        <f t="shared" si="11"/>
        <v>170.64300261856269</v>
      </c>
      <c r="CK19" s="1" t="s">
        <v>12</v>
      </c>
      <c r="CL19" s="39">
        <v>295</v>
      </c>
      <c r="CM19" s="39">
        <v>302</v>
      </c>
      <c r="CN19" s="39">
        <v>382</v>
      </c>
      <c r="CO19" s="64">
        <v>252</v>
      </c>
      <c r="CP19" s="40">
        <v>310</v>
      </c>
      <c r="CQ19" s="43">
        <f t="shared" si="12"/>
        <v>39.902610577573384</v>
      </c>
      <c r="CR19" s="43">
        <f t="shared" si="13"/>
        <v>40.849452184498851</v>
      </c>
      <c r="CS19" s="43">
        <f t="shared" si="14"/>
        <v>52.660601047697817</v>
      </c>
      <c r="CT19" s="67">
        <f t="shared" si="15"/>
        <v>35.593220338983052</v>
      </c>
      <c r="CU19" s="44">
        <f t="shared" si="16"/>
        <v>45.097468722723306</v>
      </c>
    </row>
    <row r="20" spans="1:99" ht="20.100000000000001" customHeight="1" x14ac:dyDescent="0.2">
      <c r="A20" s="7" t="s">
        <v>13</v>
      </c>
      <c r="B20" s="11">
        <v>15609</v>
      </c>
      <c r="C20" s="11">
        <v>15415</v>
      </c>
      <c r="D20" s="14">
        <v>15187</v>
      </c>
      <c r="E20" s="50">
        <v>14918</v>
      </c>
      <c r="F20" s="15">
        <v>14720</v>
      </c>
      <c r="G20" s="11">
        <v>4273</v>
      </c>
      <c r="H20" s="11">
        <v>4232</v>
      </c>
      <c r="I20" s="11">
        <v>4270</v>
      </c>
      <c r="J20" s="52">
        <v>4226</v>
      </c>
      <c r="K20" s="23">
        <v>4166</v>
      </c>
      <c r="L20" s="1" t="s">
        <v>13</v>
      </c>
      <c r="M20" s="11">
        <f t="shared" ref="M20:M37" si="29">G20/B20/365*1000000</f>
        <v>750.00636267976768</v>
      </c>
      <c r="N20" s="11">
        <f t="shared" si="17"/>
        <v>750.10324554360341</v>
      </c>
      <c r="O20" s="11">
        <f t="shared" ref="O20:O37" si="30">I20/D20/365*1000000</f>
        <v>770.30553348168189</v>
      </c>
      <c r="P20" s="52">
        <f t="shared" ref="P20:P37" si="31">J20/E20/365*1000000</f>
        <v>776.11490761367622</v>
      </c>
      <c r="Q20" s="23">
        <f t="shared" si="18"/>
        <v>775.38713519952353</v>
      </c>
      <c r="R20" s="11">
        <v>3380</v>
      </c>
      <c r="S20" s="26">
        <v>3393</v>
      </c>
      <c r="T20" s="26">
        <v>3499</v>
      </c>
      <c r="U20" s="60">
        <v>3426</v>
      </c>
      <c r="V20" s="29">
        <v>3399</v>
      </c>
      <c r="W20" s="1" t="s">
        <v>13</v>
      </c>
      <c r="X20" s="11">
        <f t="shared" ref="X20:X37" si="32">R20/B20/365*1000000</f>
        <v>593.26503764512393</v>
      </c>
      <c r="Y20" s="11">
        <f t="shared" si="19"/>
        <v>601.39421364117345</v>
      </c>
      <c r="Z20" s="11">
        <f t="shared" ref="Z20:Z37" si="33">T20/D20/365*1000000</f>
        <v>631.2175788413125</v>
      </c>
      <c r="AA20" s="52">
        <f t="shared" ref="AA20:AA37" si="34">U20/E20/365*1000000</f>
        <v>629.19301312930781</v>
      </c>
      <c r="AB20" s="23">
        <f t="shared" si="20"/>
        <v>632.6310303752233</v>
      </c>
      <c r="AC20" s="11">
        <v>893</v>
      </c>
      <c r="AD20" s="26">
        <v>839</v>
      </c>
      <c r="AE20" s="26">
        <v>771</v>
      </c>
      <c r="AF20" s="60">
        <v>800</v>
      </c>
      <c r="AG20" s="29">
        <v>767</v>
      </c>
      <c r="AH20" s="1" t="s">
        <v>13</v>
      </c>
      <c r="AI20" s="11">
        <f t="shared" ref="AI20:AI37" si="35">AC20/B20/365*1000000</f>
        <v>156.74132503464369</v>
      </c>
      <c r="AJ20" s="11">
        <f t="shared" si="21"/>
        <v>148.70903190242987</v>
      </c>
      <c r="AK20" s="11">
        <f t="shared" ref="AK20:AK37" si="36">AE20/D20/365*1000000</f>
        <v>139.08795464036922</v>
      </c>
      <c r="AL20" s="52">
        <f t="shared" ref="AL20:AL37" si="37">AF20/E20/365*1000000</f>
        <v>146.92189448436844</v>
      </c>
      <c r="AM20" s="23">
        <f t="shared" si="22"/>
        <v>142.75610482430019</v>
      </c>
      <c r="AN20" s="11">
        <v>4111</v>
      </c>
      <c r="AO20" s="26">
        <v>3913</v>
      </c>
      <c r="AP20" s="26">
        <v>4191</v>
      </c>
      <c r="AQ20" s="60">
        <v>4226</v>
      </c>
      <c r="AR20" s="29">
        <v>4060</v>
      </c>
      <c r="AS20" s="1" t="s">
        <v>13</v>
      </c>
      <c r="AT20" s="11">
        <v>39</v>
      </c>
      <c r="AU20" s="26">
        <v>59</v>
      </c>
      <c r="AV20" s="26">
        <v>78</v>
      </c>
      <c r="AW20" s="60">
        <v>72</v>
      </c>
      <c r="AX20" s="29">
        <v>80</v>
      </c>
      <c r="AY20" s="11">
        <v>624</v>
      </c>
      <c r="AZ20" s="26">
        <v>611</v>
      </c>
      <c r="BA20" s="26">
        <v>669</v>
      </c>
      <c r="BB20" s="60">
        <v>667</v>
      </c>
      <c r="BC20" s="29">
        <v>629</v>
      </c>
      <c r="BD20" s="1" t="s">
        <v>13</v>
      </c>
      <c r="BE20" s="33">
        <f t="shared" ref="BE20:BE37" si="38">AY20/B20*1000</f>
        <v>39.976936382856046</v>
      </c>
      <c r="BF20" s="33">
        <f t="shared" ref="BF20:BF37" si="39">AZ20/C20*1000</f>
        <v>39.636717482971129</v>
      </c>
      <c r="BG20" s="33">
        <f t="shared" ref="BG20:BG37" si="40">BA20/D20*1000</f>
        <v>44.050832949232898</v>
      </c>
      <c r="BH20" s="61">
        <f t="shared" ref="BH20:BH37" si="41">BB20/E20*1000</f>
        <v>44.711087277114899</v>
      </c>
      <c r="BI20" s="34">
        <f t="shared" si="27"/>
        <v>42.730978260869563</v>
      </c>
      <c r="BJ20" s="33">
        <v>15.036144578313253</v>
      </c>
      <c r="BK20" s="33">
        <v>15.38267875125881</v>
      </c>
      <c r="BL20" s="33">
        <v>15.67111735769501</v>
      </c>
      <c r="BM20" s="61">
        <v>15.783246568859441</v>
      </c>
      <c r="BN20" s="34">
        <v>15.193236714975844</v>
      </c>
      <c r="BO20" s="1" t="s">
        <v>13</v>
      </c>
      <c r="BP20" s="11">
        <v>3526</v>
      </c>
      <c r="BQ20" s="11">
        <v>3361</v>
      </c>
      <c r="BR20" s="11">
        <v>3600</v>
      </c>
      <c r="BS20" s="52">
        <v>3559</v>
      </c>
      <c r="BT20" s="23">
        <v>3508</v>
      </c>
      <c r="BU20" s="11">
        <f t="shared" ref="BU20:BU37" si="42">BP20/B20/365*1000000</f>
        <v>618.89127891618546</v>
      </c>
      <c r="BV20" s="11">
        <f t="shared" si="28"/>
        <v>595.72235545180774</v>
      </c>
      <c r="BW20" s="11">
        <f t="shared" ref="BW20:BW37" si="43">BR20/D20/365*1000000</f>
        <v>649.43792049977856</v>
      </c>
      <c r="BX20" s="52">
        <f t="shared" ref="BX20:BX37" si="44">BS20/E20/365*1000000</f>
        <v>653.61877808733402</v>
      </c>
      <c r="BY20" s="23">
        <f t="shared" si="6"/>
        <v>652.91840381179281</v>
      </c>
      <c r="BZ20" s="1" t="s">
        <v>13</v>
      </c>
      <c r="CA20" s="39">
        <v>3394</v>
      </c>
      <c r="CB20" s="39">
        <v>3218</v>
      </c>
      <c r="CC20" s="39">
        <v>3491</v>
      </c>
      <c r="CD20" s="64">
        <v>3465</v>
      </c>
      <c r="CE20" s="40">
        <v>3421</v>
      </c>
      <c r="CF20" s="43">
        <f t="shared" si="7"/>
        <v>217.43865718495738</v>
      </c>
      <c r="CG20" s="43">
        <f t="shared" si="8"/>
        <v>208.75770353551735</v>
      </c>
      <c r="CH20" s="43">
        <f t="shared" si="9"/>
        <v>229.8676499637848</v>
      </c>
      <c r="CI20" s="67">
        <f t="shared" si="10"/>
        <v>232.26974125217859</v>
      </c>
      <c r="CJ20" s="44">
        <f t="shared" si="11"/>
        <v>232.40489130434781</v>
      </c>
      <c r="CK20" s="1" t="s">
        <v>13</v>
      </c>
      <c r="CL20" s="39">
        <v>526</v>
      </c>
      <c r="CM20" s="39">
        <v>522</v>
      </c>
      <c r="CN20" s="39">
        <v>548</v>
      </c>
      <c r="CO20" s="64">
        <v>493</v>
      </c>
      <c r="CP20" s="40">
        <v>472</v>
      </c>
      <c r="CQ20" s="43">
        <f t="shared" si="12"/>
        <v>33.698507271445962</v>
      </c>
      <c r="CR20" s="43">
        <f t="shared" si="13"/>
        <v>33.863120337333768</v>
      </c>
      <c r="CS20" s="43">
        <f t="shared" si="14"/>
        <v>36.083492460657141</v>
      </c>
      <c r="CT20" s="67">
        <f t="shared" si="15"/>
        <v>33.047325378737092</v>
      </c>
      <c r="CU20" s="44">
        <f t="shared" si="16"/>
        <v>32.065217391304351</v>
      </c>
    </row>
    <row r="21" spans="1:99" ht="20.100000000000001" customHeight="1" x14ac:dyDescent="0.2">
      <c r="A21" s="7" t="s">
        <v>14</v>
      </c>
      <c r="B21" s="11">
        <v>34151</v>
      </c>
      <c r="C21" s="11">
        <v>34034</v>
      </c>
      <c r="D21" s="14">
        <v>34044</v>
      </c>
      <c r="E21" s="50">
        <v>33962</v>
      </c>
      <c r="F21" s="15">
        <v>33799</v>
      </c>
      <c r="G21" s="11">
        <v>10906</v>
      </c>
      <c r="H21" s="11">
        <v>11220</v>
      </c>
      <c r="I21" s="11">
        <v>11331</v>
      </c>
      <c r="J21" s="52">
        <v>11559</v>
      </c>
      <c r="K21" s="23">
        <v>11114</v>
      </c>
      <c r="L21" s="1" t="s">
        <v>14</v>
      </c>
      <c r="M21" s="11">
        <f t="shared" si="29"/>
        <v>874.92173156846127</v>
      </c>
      <c r="N21" s="11">
        <f t="shared" si="17"/>
        <v>900.73860565663847</v>
      </c>
      <c r="O21" s="11">
        <f t="shared" si="30"/>
        <v>911.87391659142145</v>
      </c>
      <c r="P21" s="52">
        <f t="shared" si="31"/>
        <v>932.46843974692104</v>
      </c>
      <c r="Q21" s="23">
        <f t="shared" si="18"/>
        <v>900.89396338628808</v>
      </c>
      <c r="R21" s="11">
        <v>7150</v>
      </c>
      <c r="S21" s="11">
        <v>7282</v>
      </c>
      <c r="T21" s="11">
        <v>7317</v>
      </c>
      <c r="U21" s="52">
        <v>7493</v>
      </c>
      <c r="V21" s="23">
        <v>7426</v>
      </c>
      <c r="W21" s="1" t="s">
        <v>14</v>
      </c>
      <c r="X21" s="11">
        <f t="shared" si="32"/>
        <v>573.60080512694822</v>
      </c>
      <c r="Y21" s="11">
        <f t="shared" si="19"/>
        <v>584.59701661244571</v>
      </c>
      <c r="Z21" s="11">
        <f t="shared" si="33"/>
        <v>588.84312485212536</v>
      </c>
      <c r="AA21" s="52">
        <f t="shared" si="34"/>
        <v>604.46284445226058</v>
      </c>
      <c r="AB21" s="23">
        <f t="shared" si="20"/>
        <v>601.94696527861936</v>
      </c>
      <c r="AC21" s="11">
        <v>3756</v>
      </c>
      <c r="AD21" s="11">
        <v>3938</v>
      </c>
      <c r="AE21" s="11">
        <v>4014</v>
      </c>
      <c r="AF21" s="52">
        <v>4066</v>
      </c>
      <c r="AG21" s="23">
        <v>3688</v>
      </c>
      <c r="AH21" s="1" t="s">
        <v>14</v>
      </c>
      <c r="AI21" s="11">
        <f t="shared" si="35"/>
        <v>301.32092644151294</v>
      </c>
      <c r="AJ21" s="11">
        <f t="shared" si="21"/>
        <v>316.14158904419276</v>
      </c>
      <c r="AK21" s="11">
        <f t="shared" si="36"/>
        <v>323.03079173929626</v>
      </c>
      <c r="AL21" s="52">
        <f t="shared" si="37"/>
        <v>328.00559529466051</v>
      </c>
      <c r="AM21" s="23">
        <f t="shared" si="22"/>
        <v>298.94699810766872</v>
      </c>
      <c r="AN21" s="11">
        <v>9955</v>
      </c>
      <c r="AO21" s="11">
        <v>10312</v>
      </c>
      <c r="AP21" s="11">
        <v>10409</v>
      </c>
      <c r="AQ21" s="52">
        <v>11559</v>
      </c>
      <c r="AR21" s="23">
        <v>10212</v>
      </c>
      <c r="AS21" s="1" t="s">
        <v>14</v>
      </c>
      <c r="AT21" s="11">
        <v>934</v>
      </c>
      <c r="AU21" s="11">
        <v>889</v>
      </c>
      <c r="AV21" s="11">
        <v>904</v>
      </c>
      <c r="AW21" s="52">
        <v>914</v>
      </c>
      <c r="AX21" s="23">
        <v>896</v>
      </c>
      <c r="AY21" s="11">
        <v>3034</v>
      </c>
      <c r="AZ21" s="11">
        <v>2958</v>
      </c>
      <c r="BA21" s="11">
        <v>2981</v>
      </c>
      <c r="BB21" s="52">
        <v>2929</v>
      </c>
      <c r="BC21" s="23">
        <v>2704</v>
      </c>
      <c r="BD21" s="1" t="s">
        <v>14</v>
      </c>
      <c r="BE21" s="33">
        <f t="shared" si="38"/>
        <v>88.840736728060676</v>
      </c>
      <c r="BF21" s="33">
        <f t="shared" si="39"/>
        <v>86.913086913086914</v>
      </c>
      <c r="BG21" s="33">
        <f t="shared" si="40"/>
        <v>87.563153565973437</v>
      </c>
      <c r="BH21" s="61">
        <f t="shared" si="41"/>
        <v>86.243448560155457</v>
      </c>
      <c r="BI21" s="34">
        <f t="shared" si="27"/>
        <v>80.002366933932947</v>
      </c>
      <c r="BJ21" s="33">
        <v>27.8629809899899</v>
      </c>
      <c r="BK21" s="33">
        <v>26.408356396750289</v>
      </c>
      <c r="BL21" s="33">
        <v>26.350216565013699</v>
      </c>
      <c r="BM21" s="61">
        <v>25.361503160446791</v>
      </c>
      <c r="BN21" s="34">
        <v>24.342815988476772</v>
      </c>
      <c r="BO21" s="1" t="s">
        <v>14</v>
      </c>
      <c r="BP21" s="11">
        <v>6602</v>
      </c>
      <c r="BQ21" s="11">
        <v>7066</v>
      </c>
      <c r="BR21" s="11">
        <v>7187</v>
      </c>
      <c r="BS21" s="52">
        <v>7560</v>
      </c>
      <c r="BT21" s="23">
        <v>7326</v>
      </c>
      <c r="BU21" s="11">
        <f t="shared" si="42"/>
        <v>529.63811404868704</v>
      </c>
      <c r="BV21" s="11">
        <f t="shared" si="28"/>
        <v>567.2565942575585</v>
      </c>
      <c r="BW21" s="11">
        <f t="shared" si="43"/>
        <v>578.38124071507787</v>
      </c>
      <c r="BX21" s="52">
        <f t="shared" si="44"/>
        <v>609.86775711451878</v>
      </c>
      <c r="BY21" s="23">
        <f t="shared" si="6"/>
        <v>593.84102715205552</v>
      </c>
      <c r="BZ21" s="1" t="s">
        <v>14</v>
      </c>
      <c r="CA21" s="39">
        <v>7579</v>
      </c>
      <c r="CB21" s="39">
        <v>7955</v>
      </c>
      <c r="CC21" s="39">
        <v>8117</v>
      </c>
      <c r="CD21" s="64">
        <v>8392</v>
      </c>
      <c r="CE21" s="40">
        <v>7992</v>
      </c>
      <c r="CF21" s="43">
        <f t="shared" si="7"/>
        <v>221.9261515036163</v>
      </c>
      <c r="CG21" s="43">
        <f t="shared" si="8"/>
        <v>233.73685138391019</v>
      </c>
      <c r="CH21" s="43">
        <f t="shared" si="9"/>
        <v>238.4267418634708</v>
      </c>
      <c r="CI21" s="67">
        <f t="shared" si="10"/>
        <v>247.09969966433073</v>
      </c>
      <c r="CJ21" s="44">
        <f t="shared" si="11"/>
        <v>236.45669990236399</v>
      </c>
      <c r="CK21" s="1" t="s">
        <v>14</v>
      </c>
      <c r="CL21" s="39">
        <v>514</v>
      </c>
      <c r="CM21" s="39">
        <v>578</v>
      </c>
      <c r="CN21" s="39">
        <v>605</v>
      </c>
      <c r="CO21" s="64">
        <v>629</v>
      </c>
      <c r="CP21" s="40">
        <v>638</v>
      </c>
      <c r="CQ21" s="43">
        <f t="shared" si="12"/>
        <v>15.05080378319815</v>
      </c>
      <c r="CR21" s="43">
        <f t="shared" si="13"/>
        <v>16.983016983016984</v>
      </c>
      <c r="CS21" s="43">
        <f t="shared" si="14"/>
        <v>17.771119727411584</v>
      </c>
      <c r="CT21" s="67">
        <f t="shared" si="15"/>
        <v>18.520699605441376</v>
      </c>
      <c r="CU21" s="44">
        <f t="shared" si="16"/>
        <v>18.876298115328858</v>
      </c>
    </row>
    <row r="22" spans="1:99" ht="20.100000000000001" customHeight="1" x14ac:dyDescent="0.2">
      <c r="A22" s="7" t="s">
        <v>15</v>
      </c>
      <c r="B22" s="11">
        <v>27015</v>
      </c>
      <c r="C22" s="11">
        <v>26752</v>
      </c>
      <c r="D22" s="14">
        <v>26752</v>
      </c>
      <c r="E22" s="50">
        <v>26748</v>
      </c>
      <c r="F22" s="15">
        <v>26865</v>
      </c>
      <c r="G22" s="11">
        <v>10921</v>
      </c>
      <c r="H22" s="11">
        <v>10696</v>
      </c>
      <c r="I22" s="11">
        <v>10968</v>
      </c>
      <c r="J22" s="52">
        <v>11526</v>
      </c>
      <c r="K22" s="23">
        <v>11947</v>
      </c>
      <c r="L22" s="1" t="s">
        <v>15</v>
      </c>
      <c r="M22" s="11">
        <f t="shared" si="29"/>
        <v>1107.5531351177301</v>
      </c>
      <c r="N22" s="11">
        <f t="shared" si="17"/>
        <v>1092.4059403351896</v>
      </c>
      <c r="O22" s="11">
        <f t="shared" si="30"/>
        <v>1123.2548993904438</v>
      </c>
      <c r="P22" s="52">
        <f t="shared" si="31"/>
        <v>1180.5773213616278</v>
      </c>
      <c r="Q22" s="23">
        <f t="shared" si="18"/>
        <v>1218.3698808604158</v>
      </c>
      <c r="R22" s="11">
        <v>6102</v>
      </c>
      <c r="S22" s="11">
        <v>6389</v>
      </c>
      <c r="T22" s="11">
        <v>6370</v>
      </c>
      <c r="U22" s="52">
        <v>6432</v>
      </c>
      <c r="V22" s="23">
        <v>6401</v>
      </c>
      <c r="W22" s="1" t="s">
        <v>15</v>
      </c>
      <c r="X22" s="11">
        <f t="shared" si="32"/>
        <v>618.83428536657709</v>
      </c>
      <c r="Y22" s="11">
        <f t="shared" si="19"/>
        <v>652.52258347059899</v>
      </c>
      <c r="Z22" s="11">
        <f t="shared" si="33"/>
        <v>652.3644884315396</v>
      </c>
      <c r="AA22" s="52">
        <f t="shared" si="34"/>
        <v>658.81253956255341</v>
      </c>
      <c r="AB22" s="23">
        <f t="shared" si="20"/>
        <v>652.78192076567518</v>
      </c>
      <c r="AC22" s="11">
        <v>4819</v>
      </c>
      <c r="AD22" s="11">
        <v>4307</v>
      </c>
      <c r="AE22" s="11">
        <v>4598</v>
      </c>
      <c r="AF22" s="52">
        <v>5094</v>
      </c>
      <c r="AG22" s="23">
        <v>5546</v>
      </c>
      <c r="AH22" s="1" t="s">
        <v>15</v>
      </c>
      <c r="AI22" s="11">
        <f t="shared" si="35"/>
        <v>488.71884975115296</v>
      </c>
      <c r="AJ22" s="11">
        <f t="shared" si="21"/>
        <v>439.88335686459067</v>
      </c>
      <c r="AK22" s="11">
        <f t="shared" si="36"/>
        <v>470.89041095890411</v>
      </c>
      <c r="AL22" s="52">
        <f t="shared" si="37"/>
        <v>521.7647817990744</v>
      </c>
      <c r="AM22" s="23">
        <f t="shared" si="22"/>
        <v>565.58796009474054</v>
      </c>
      <c r="AN22" s="11">
        <v>10265</v>
      </c>
      <c r="AO22" s="11">
        <v>10055</v>
      </c>
      <c r="AP22" s="11">
        <v>10322</v>
      </c>
      <c r="AQ22" s="52">
        <v>11526</v>
      </c>
      <c r="AR22" s="23">
        <v>11302</v>
      </c>
      <c r="AS22" s="1" t="s">
        <v>15</v>
      </c>
      <c r="AT22" s="11">
        <v>630</v>
      </c>
      <c r="AU22" s="11">
        <v>609</v>
      </c>
      <c r="AV22" s="11">
        <v>615</v>
      </c>
      <c r="AW22" s="52">
        <v>626</v>
      </c>
      <c r="AX22" s="23">
        <v>635</v>
      </c>
      <c r="AY22" s="11">
        <v>2686</v>
      </c>
      <c r="AZ22" s="11">
        <v>2587</v>
      </c>
      <c r="BA22" s="11">
        <v>2627</v>
      </c>
      <c r="BB22" s="52">
        <v>2689</v>
      </c>
      <c r="BC22" s="23">
        <v>2425</v>
      </c>
      <c r="BD22" s="1" t="s">
        <v>15</v>
      </c>
      <c r="BE22" s="33">
        <f t="shared" si="38"/>
        <v>99.426244678882099</v>
      </c>
      <c r="BF22" s="33">
        <f t="shared" si="39"/>
        <v>96.703050239234457</v>
      </c>
      <c r="BG22" s="33">
        <f t="shared" si="40"/>
        <v>98.198265550239242</v>
      </c>
      <c r="BH22" s="61">
        <f t="shared" si="41"/>
        <v>100.53088081351876</v>
      </c>
      <c r="BI22" s="34">
        <f t="shared" si="27"/>
        <v>90.26614554252744</v>
      </c>
      <c r="BJ22" s="33">
        <v>24.65351078476365</v>
      </c>
      <c r="BK22" s="33">
        <v>24.259189797449363</v>
      </c>
      <c r="BL22" s="33">
        <v>24.019383743256835</v>
      </c>
      <c r="BM22" s="61">
        <v>23.374478442280946</v>
      </c>
      <c r="BN22" s="34">
        <v>20.314987015162938</v>
      </c>
      <c r="BO22" s="1" t="s">
        <v>15</v>
      </c>
      <c r="BP22" s="11">
        <v>7419</v>
      </c>
      <c r="BQ22" s="11">
        <v>7329</v>
      </c>
      <c r="BR22" s="11">
        <v>7630</v>
      </c>
      <c r="BS22" s="52">
        <v>8206</v>
      </c>
      <c r="BT22" s="23">
        <v>8885</v>
      </c>
      <c r="BU22" s="11">
        <f t="shared" si="42"/>
        <v>752.39783073330636</v>
      </c>
      <c r="BV22" s="11">
        <f t="shared" si="28"/>
        <v>748.52684524276413</v>
      </c>
      <c r="BW22" s="11">
        <f t="shared" si="43"/>
        <v>781.40361801140455</v>
      </c>
      <c r="BX22" s="52">
        <f t="shared" si="44"/>
        <v>840.51861002026021</v>
      </c>
      <c r="BY22" s="23">
        <f t="shared" si="6"/>
        <v>906.10332229386404</v>
      </c>
      <c r="BZ22" s="1" t="s">
        <v>15</v>
      </c>
      <c r="CA22" s="39">
        <v>8517</v>
      </c>
      <c r="CB22" s="39">
        <v>8272</v>
      </c>
      <c r="CC22" s="39">
        <v>8632</v>
      </c>
      <c r="CD22" s="64">
        <v>9161</v>
      </c>
      <c r="CE22" s="40">
        <v>9697</v>
      </c>
      <c r="CF22" s="43">
        <f t="shared" si="7"/>
        <v>315.26929483620211</v>
      </c>
      <c r="CG22" s="43">
        <f t="shared" si="8"/>
        <v>309.21052631578948</v>
      </c>
      <c r="CH22" s="43">
        <f t="shared" si="9"/>
        <v>322.66746411483257</v>
      </c>
      <c r="CI22" s="67">
        <f t="shared" si="10"/>
        <v>342.49289666517126</v>
      </c>
      <c r="CJ22" s="44">
        <f t="shared" si="11"/>
        <v>360.95291271170669</v>
      </c>
      <c r="CK22" s="1" t="s">
        <v>15</v>
      </c>
      <c r="CL22" s="39">
        <v>580</v>
      </c>
      <c r="CM22" s="39">
        <v>594</v>
      </c>
      <c r="CN22" s="39">
        <v>641</v>
      </c>
      <c r="CO22" s="64">
        <v>727</v>
      </c>
      <c r="CP22" s="40">
        <v>771</v>
      </c>
      <c r="CQ22" s="43">
        <f t="shared" si="12"/>
        <v>21.46955395150842</v>
      </c>
      <c r="CR22" s="43">
        <f t="shared" si="13"/>
        <v>22.203947368421051</v>
      </c>
      <c r="CS22" s="43">
        <f t="shared" si="14"/>
        <v>23.960825358851675</v>
      </c>
      <c r="CT22" s="67">
        <f t="shared" si="15"/>
        <v>27.179602213249588</v>
      </c>
      <c r="CU22" s="44">
        <f t="shared" si="16"/>
        <v>28.699050809603573</v>
      </c>
    </row>
    <row r="23" spans="1:99" ht="20.100000000000001" customHeight="1" x14ac:dyDescent="0.2">
      <c r="A23" s="7" t="s">
        <v>33</v>
      </c>
      <c r="B23" s="11">
        <v>6923</v>
      </c>
      <c r="C23" s="11">
        <v>6753</v>
      </c>
      <c r="D23" s="14">
        <v>6620</v>
      </c>
      <c r="E23" s="50">
        <v>6474</v>
      </c>
      <c r="F23" s="15">
        <v>6307</v>
      </c>
      <c r="G23" s="11">
        <v>1797</v>
      </c>
      <c r="H23" s="11">
        <v>1804</v>
      </c>
      <c r="I23" s="11">
        <v>1804</v>
      </c>
      <c r="J23" s="52">
        <v>1836</v>
      </c>
      <c r="K23" s="23">
        <v>1803</v>
      </c>
      <c r="L23" s="1" t="s">
        <v>33</v>
      </c>
      <c r="M23" s="11">
        <f t="shared" si="29"/>
        <v>711.1494541720175</v>
      </c>
      <c r="N23" s="11">
        <f t="shared" si="17"/>
        <v>729.89215883812824</v>
      </c>
      <c r="O23" s="11">
        <f t="shared" si="30"/>
        <v>746.5960352605224</v>
      </c>
      <c r="P23" s="52">
        <f t="shared" si="31"/>
        <v>776.97512917846302</v>
      </c>
      <c r="Q23" s="23">
        <f t="shared" si="18"/>
        <v>783.2132594573111</v>
      </c>
      <c r="R23" s="11">
        <v>1179</v>
      </c>
      <c r="S23" s="11">
        <v>1176</v>
      </c>
      <c r="T23" s="11">
        <v>1177</v>
      </c>
      <c r="U23" s="52">
        <v>1206</v>
      </c>
      <c r="V23" s="23">
        <v>1181</v>
      </c>
      <c r="W23" s="1" t="s">
        <v>33</v>
      </c>
      <c r="X23" s="11">
        <f t="shared" si="32"/>
        <v>466.58052669382784</v>
      </c>
      <c r="Y23" s="11">
        <f t="shared" si="19"/>
        <v>475.80553148206138</v>
      </c>
      <c r="Z23" s="11">
        <f t="shared" si="33"/>
        <v>487.10838885899932</v>
      </c>
      <c r="AA23" s="52">
        <f t="shared" si="34"/>
        <v>510.36601622506885</v>
      </c>
      <c r="AB23" s="23">
        <f t="shared" si="20"/>
        <v>513.01988875157201</v>
      </c>
      <c r="AC23" s="11">
        <v>618</v>
      </c>
      <c r="AD23" s="11">
        <v>628</v>
      </c>
      <c r="AE23" s="11">
        <v>627</v>
      </c>
      <c r="AF23" s="52">
        <v>630</v>
      </c>
      <c r="AG23" s="23">
        <v>622</v>
      </c>
      <c r="AH23" s="1" t="s">
        <v>33</v>
      </c>
      <c r="AI23" s="11">
        <f t="shared" si="35"/>
        <v>244.56892747818964</v>
      </c>
      <c r="AJ23" s="11">
        <f t="shared" si="21"/>
        <v>254.08662735606683</v>
      </c>
      <c r="AK23" s="11">
        <f t="shared" si="36"/>
        <v>259.48764640152302</v>
      </c>
      <c r="AL23" s="52">
        <f t="shared" si="37"/>
        <v>266.60911295339423</v>
      </c>
      <c r="AM23" s="23">
        <f t="shared" si="22"/>
        <v>270.19337070573903</v>
      </c>
      <c r="AN23" s="11">
        <v>1723</v>
      </c>
      <c r="AO23" s="11">
        <v>1749</v>
      </c>
      <c r="AP23" s="11">
        <v>1741</v>
      </c>
      <c r="AQ23" s="52">
        <v>1836</v>
      </c>
      <c r="AR23" s="23">
        <v>1746</v>
      </c>
      <c r="AS23" s="1" t="s">
        <v>33</v>
      </c>
      <c r="AT23" s="11">
        <v>74</v>
      </c>
      <c r="AU23" s="11">
        <v>55</v>
      </c>
      <c r="AV23" s="11">
        <v>63</v>
      </c>
      <c r="AW23" s="52">
        <v>59</v>
      </c>
      <c r="AX23" s="23">
        <v>57</v>
      </c>
      <c r="AY23" s="11">
        <v>315</v>
      </c>
      <c r="AZ23" s="11">
        <v>298</v>
      </c>
      <c r="BA23" s="11">
        <v>293</v>
      </c>
      <c r="BB23" s="52">
        <v>294</v>
      </c>
      <c r="BC23" s="23">
        <v>292</v>
      </c>
      <c r="BD23" s="1" t="s">
        <v>33</v>
      </c>
      <c r="BE23" s="33">
        <f t="shared" si="38"/>
        <v>45.500505561172901</v>
      </c>
      <c r="BF23" s="33">
        <f t="shared" si="39"/>
        <v>44.12853546571894</v>
      </c>
      <c r="BG23" s="33">
        <f t="shared" si="40"/>
        <v>44.259818731117825</v>
      </c>
      <c r="BH23" s="61">
        <f t="shared" si="41"/>
        <v>45.412418906394812</v>
      </c>
      <c r="BI23" s="34">
        <f t="shared" si="27"/>
        <v>46.297764388774382</v>
      </c>
      <c r="BJ23" s="33">
        <v>17.529215358931552</v>
      </c>
      <c r="BK23" s="33">
        <v>16.518847006651885</v>
      </c>
      <c r="BL23" s="33">
        <v>16.241685144124169</v>
      </c>
      <c r="BM23" s="61">
        <v>16.021798365122617</v>
      </c>
      <c r="BN23" s="34">
        <v>16.195230171935663</v>
      </c>
      <c r="BO23" s="1" t="s">
        <v>33</v>
      </c>
      <c r="BP23" s="11">
        <v>1476</v>
      </c>
      <c r="BQ23" s="11">
        <v>1503</v>
      </c>
      <c r="BR23" s="11">
        <v>1511</v>
      </c>
      <c r="BS23" s="52">
        <v>1541</v>
      </c>
      <c r="BT23" s="23">
        <v>1511</v>
      </c>
      <c r="BU23" s="11">
        <f t="shared" si="42"/>
        <v>584.11607921975394</v>
      </c>
      <c r="BV23" s="11">
        <f t="shared" si="28"/>
        <v>608.10860018498147</v>
      </c>
      <c r="BW23" s="11">
        <f t="shared" si="43"/>
        <v>625.33625791499401</v>
      </c>
      <c r="BX23" s="52">
        <f t="shared" si="44"/>
        <v>652.13435406536576</v>
      </c>
      <c r="BY23" s="23">
        <f t="shared" si="6"/>
        <v>656.37006935107979</v>
      </c>
      <c r="BZ23" s="1" t="s">
        <v>33</v>
      </c>
      <c r="CA23" s="39">
        <v>1404</v>
      </c>
      <c r="CB23" s="39">
        <v>1421</v>
      </c>
      <c r="CC23" s="39">
        <v>1434</v>
      </c>
      <c r="CD23" s="64">
        <v>1454</v>
      </c>
      <c r="CE23" s="40">
        <v>1429</v>
      </c>
      <c r="CF23" s="43">
        <f t="shared" si="7"/>
        <v>202.80225335837065</v>
      </c>
      <c r="CG23" s="43">
        <f t="shared" si="8"/>
        <v>210.42499629794165</v>
      </c>
      <c r="CH23" s="43">
        <f t="shared" si="9"/>
        <v>216.61631419939579</v>
      </c>
      <c r="CI23" s="67">
        <f t="shared" si="10"/>
        <v>224.59067037380291</v>
      </c>
      <c r="CJ23" s="44">
        <f t="shared" si="11"/>
        <v>226.57364832725543</v>
      </c>
      <c r="CK23" s="1" t="s">
        <v>33</v>
      </c>
      <c r="CL23" s="39">
        <v>224</v>
      </c>
      <c r="CM23" s="39">
        <v>232</v>
      </c>
      <c r="CN23" s="39">
        <v>253</v>
      </c>
      <c r="CO23" s="64">
        <v>291</v>
      </c>
      <c r="CP23" s="40">
        <v>455</v>
      </c>
      <c r="CQ23" s="43">
        <f t="shared" si="12"/>
        <v>32.355915065722954</v>
      </c>
      <c r="CR23" s="43">
        <f t="shared" si="13"/>
        <v>34.355101436398641</v>
      </c>
      <c r="CS23" s="43">
        <f t="shared" si="14"/>
        <v>38.217522658610271</v>
      </c>
      <c r="CT23" s="67">
        <f t="shared" si="15"/>
        <v>44.949026876737719</v>
      </c>
      <c r="CU23" s="44">
        <f t="shared" si="16"/>
        <v>72.142064372918981</v>
      </c>
    </row>
    <row r="24" spans="1:99" ht="20.100000000000001" customHeight="1" x14ac:dyDescent="0.2">
      <c r="A24" s="7" t="s">
        <v>16</v>
      </c>
      <c r="B24" s="11">
        <v>16191</v>
      </c>
      <c r="C24" s="11">
        <v>16268</v>
      </c>
      <c r="D24" s="14">
        <v>16312</v>
      </c>
      <c r="E24" s="50">
        <v>16254</v>
      </c>
      <c r="F24" s="15">
        <v>16158</v>
      </c>
      <c r="G24" s="11">
        <v>3855</v>
      </c>
      <c r="H24" s="11">
        <v>4020</v>
      </c>
      <c r="I24" s="11">
        <v>4240</v>
      </c>
      <c r="J24" s="52">
        <v>4227</v>
      </c>
      <c r="K24" s="23">
        <v>4213</v>
      </c>
      <c r="L24" s="1" t="s">
        <v>16</v>
      </c>
      <c r="M24" s="11">
        <f t="shared" si="29"/>
        <v>652.31572080887145</v>
      </c>
      <c r="N24" s="11">
        <f t="shared" si="17"/>
        <v>675.16637308686063</v>
      </c>
      <c r="O24" s="11">
        <f t="shared" si="30"/>
        <v>712.14065449757129</v>
      </c>
      <c r="P24" s="52">
        <f t="shared" si="31"/>
        <v>712.49058187573632</v>
      </c>
      <c r="Q24" s="23">
        <f t="shared" si="18"/>
        <v>714.3499042842343</v>
      </c>
      <c r="R24" s="11">
        <v>2546</v>
      </c>
      <c r="S24" s="11">
        <v>2671</v>
      </c>
      <c r="T24" s="11">
        <v>2777</v>
      </c>
      <c r="U24" s="52">
        <v>2739</v>
      </c>
      <c r="V24" s="23">
        <v>2719</v>
      </c>
      <c r="W24" s="1" t="s">
        <v>16</v>
      </c>
      <c r="X24" s="11">
        <f t="shared" si="32"/>
        <v>430.81603766002252</v>
      </c>
      <c r="Y24" s="11">
        <f t="shared" si="19"/>
        <v>448.59934888432957</v>
      </c>
      <c r="Z24" s="11">
        <f t="shared" si="33"/>
        <v>466.41853715560273</v>
      </c>
      <c r="AA24" s="52">
        <f t="shared" si="34"/>
        <v>461.6777155802323</v>
      </c>
      <c r="AB24" s="23">
        <f t="shared" si="20"/>
        <v>461.02952521928148</v>
      </c>
      <c r="AC24" s="11">
        <v>1309</v>
      </c>
      <c r="AD24" s="11">
        <v>1349</v>
      </c>
      <c r="AE24" s="11">
        <v>1463</v>
      </c>
      <c r="AF24" s="52">
        <v>1488</v>
      </c>
      <c r="AG24" s="23">
        <v>1494</v>
      </c>
      <c r="AH24" s="1" t="s">
        <v>16</v>
      </c>
      <c r="AI24" s="11">
        <f t="shared" si="35"/>
        <v>221.49968314884899</v>
      </c>
      <c r="AJ24" s="11">
        <f t="shared" si="21"/>
        <v>226.56702420253109</v>
      </c>
      <c r="AK24" s="11">
        <f t="shared" si="36"/>
        <v>245.72211734196858</v>
      </c>
      <c r="AL24" s="52">
        <f t="shared" si="37"/>
        <v>250.81286629550408</v>
      </c>
      <c r="AM24" s="23">
        <f t="shared" si="22"/>
        <v>253.32037906495279</v>
      </c>
      <c r="AN24" s="11">
        <v>3685</v>
      </c>
      <c r="AO24" s="11">
        <v>3840</v>
      </c>
      <c r="AP24" s="11">
        <v>4037</v>
      </c>
      <c r="AQ24" s="52">
        <v>4227</v>
      </c>
      <c r="AR24" s="23">
        <v>4017</v>
      </c>
      <c r="AS24" s="1" t="s">
        <v>16</v>
      </c>
      <c r="AT24" s="11">
        <v>184</v>
      </c>
      <c r="AU24" s="11">
        <v>180</v>
      </c>
      <c r="AV24" s="11">
        <v>203</v>
      </c>
      <c r="AW24" s="52">
        <v>181</v>
      </c>
      <c r="AX24" s="23">
        <v>197</v>
      </c>
      <c r="AY24" s="11">
        <v>783</v>
      </c>
      <c r="AZ24" s="11">
        <v>808</v>
      </c>
      <c r="BA24" s="11">
        <v>810</v>
      </c>
      <c r="BB24" s="52">
        <v>772</v>
      </c>
      <c r="BC24" s="23">
        <v>732</v>
      </c>
      <c r="BD24" s="1" t="s">
        <v>16</v>
      </c>
      <c r="BE24" s="33">
        <f t="shared" si="38"/>
        <v>48.360200111172873</v>
      </c>
      <c r="BF24" s="33">
        <f t="shared" si="39"/>
        <v>49.668059995082373</v>
      </c>
      <c r="BG24" s="33">
        <f t="shared" si="40"/>
        <v>49.656694458067683</v>
      </c>
      <c r="BH24" s="61">
        <f t="shared" si="41"/>
        <v>47.496000984373083</v>
      </c>
      <c r="BI24" s="34">
        <f t="shared" si="27"/>
        <v>45.302636464909021</v>
      </c>
      <c r="BJ24" s="33">
        <v>20.237787542000518</v>
      </c>
      <c r="BK24" s="33">
        <v>20.099502487562191</v>
      </c>
      <c r="BL24" s="33">
        <v>19.10377358490566</v>
      </c>
      <c r="BM24" s="61">
        <v>18.263543884551691</v>
      </c>
      <c r="BN24" s="34">
        <v>17.370669197911724</v>
      </c>
      <c r="BO24" s="1" t="s">
        <v>16</v>
      </c>
      <c r="BP24" s="11">
        <v>3086</v>
      </c>
      <c r="BQ24" s="11">
        <v>3212</v>
      </c>
      <c r="BR24" s="11">
        <v>3430</v>
      </c>
      <c r="BS24" s="52">
        <v>3455</v>
      </c>
      <c r="BT24" s="23">
        <v>3482</v>
      </c>
      <c r="BU24" s="11">
        <f t="shared" si="42"/>
        <v>522.19100244258811</v>
      </c>
      <c r="BV24" s="11">
        <f t="shared" si="28"/>
        <v>539.46129113308371</v>
      </c>
      <c r="BW24" s="11">
        <f t="shared" si="43"/>
        <v>576.09491625629005</v>
      </c>
      <c r="BX24" s="52">
        <f t="shared" si="44"/>
        <v>582.36455178156359</v>
      </c>
      <c r="BY24" s="23">
        <f t="shared" si="6"/>
        <v>590.4026505382634</v>
      </c>
      <c r="BZ24" s="1" t="s">
        <v>16</v>
      </c>
      <c r="CA24" s="39">
        <v>3030</v>
      </c>
      <c r="CB24" s="39">
        <v>3161</v>
      </c>
      <c r="CC24" s="39">
        <v>3366</v>
      </c>
      <c r="CD24" s="64">
        <v>3388</v>
      </c>
      <c r="CE24" s="40">
        <v>3417</v>
      </c>
      <c r="CF24" s="43">
        <f t="shared" si="7"/>
        <v>187.14100426162682</v>
      </c>
      <c r="CG24" s="43">
        <f t="shared" si="8"/>
        <v>194.30784361937546</v>
      </c>
      <c r="CH24" s="43">
        <f t="shared" si="9"/>
        <v>206.35115252574792</v>
      </c>
      <c r="CI24" s="67">
        <f t="shared" si="10"/>
        <v>208.44099913867356</v>
      </c>
      <c r="CJ24" s="44">
        <f t="shared" si="11"/>
        <v>211.47419235053843</v>
      </c>
      <c r="CK24" s="1" t="s">
        <v>16</v>
      </c>
      <c r="CL24" s="39">
        <v>408</v>
      </c>
      <c r="CM24" s="39">
        <v>413</v>
      </c>
      <c r="CN24" s="39">
        <v>498</v>
      </c>
      <c r="CO24" s="64">
        <v>498</v>
      </c>
      <c r="CP24" s="40">
        <v>475</v>
      </c>
      <c r="CQ24" s="43">
        <f t="shared" si="12"/>
        <v>25.199184732258662</v>
      </c>
      <c r="CR24" s="43">
        <f t="shared" si="13"/>
        <v>25.387263339070568</v>
      </c>
      <c r="CS24" s="43">
        <f t="shared" si="14"/>
        <v>30.529671407552723</v>
      </c>
      <c r="CT24" s="67">
        <f t="shared" si="15"/>
        <v>30.638612033960872</v>
      </c>
      <c r="CU24" s="44">
        <f t="shared" si="16"/>
        <v>29.397202624087139</v>
      </c>
    </row>
    <row r="25" spans="1:99" ht="20.100000000000001" customHeight="1" x14ac:dyDescent="0.2">
      <c r="A25" s="7" t="s">
        <v>17</v>
      </c>
      <c r="B25" s="11">
        <v>8548</v>
      </c>
      <c r="C25" s="11">
        <v>8393</v>
      </c>
      <c r="D25" s="14">
        <v>8260</v>
      </c>
      <c r="E25" s="50">
        <v>8212</v>
      </c>
      <c r="F25" s="15">
        <v>8127</v>
      </c>
      <c r="G25" s="11">
        <v>2320</v>
      </c>
      <c r="H25" s="11">
        <v>2368</v>
      </c>
      <c r="I25" s="11">
        <v>2444</v>
      </c>
      <c r="J25" s="52">
        <v>2346</v>
      </c>
      <c r="K25" s="23">
        <v>2319</v>
      </c>
      <c r="L25" s="1" t="s">
        <v>17</v>
      </c>
      <c r="M25" s="11">
        <f t="shared" si="29"/>
        <v>743.58497701937813</v>
      </c>
      <c r="N25" s="11">
        <f t="shared" si="17"/>
        <v>770.87398489113036</v>
      </c>
      <c r="O25" s="11">
        <f t="shared" si="30"/>
        <v>810.64048558824504</v>
      </c>
      <c r="P25" s="52">
        <f t="shared" si="31"/>
        <v>782.68354362810192</v>
      </c>
      <c r="Q25" s="23">
        <f t="shared" si="18"/>
        <v>781.76752276784134</v>
      </c>
      <c r="R25" s="11">
        <v>1653</v>
      </c>
      <c r="S25" s="11">
        <v>1730</v>
      </c>
      <c r="T25" s="11">
        <v>1758</v>
      </c>
      <c r="U25" s="52">
        <v>1717</v>
      </c>
      <c r="V25" s="23">
        <v>1685</v>
      </c>
      <c r="W25" s="1" t="s">
        <v>17</v>
      </c>
      <c r="X25" s="11">
        <f t="shared" si="32"/>
        <v>529.80429612630689</v>
      </c>
      <c r="Y25" s="11">
        <f t="shared" si="19"/>
        <v>563.18074065103701</v>
      </c>
      <c r="Z25" s="11">
        <f t="shared" si="33"/>
        <v>583.10391721118447</v>
      </c>
      <c r="AA25" s="52">
        <f t="shared" si="34"/>
        <v>572.83360801766878</v>
      </c>
      <c r="AB25" s="23">
        <f t="shared" si="20"/>
        <v>568.03720390850049</v>
      </c>
      <c r="AC25" s="11">
        <v>667</v>
      </c>
      <c r="AD25" s="11">
        <v>638</v>
      </c>
      <c r="AE25" s="11">
        <v>686</v>
      </c>
      <c r="AF25" s="52">
        <v>629</v>
      </c>
      <c r="AG25" s="23">
        <v>634</v>
      </c>
      <c r="AH25" s="1" t="s">
        <v>17</v>
      </c>
      <c r="AI25" s="11">
        <f t="shared" si="35"/>
        <v>213.78068089307121</v>
      </c>
      <c r="AJ25" s="11">
        <f t="shared" si="21"/>
        <v>207.69324424009338</v>
      </c>
      <c r="AK25" s="11">
        <f t="shared" si="36"/>
        <v>227.53656837706058</v>
      </c>
      <c r="AL25" s="52">
        <f t="shared" si="37"/>
        <v>209.84993561043311</v>
      </c>
      <c r="AM25" s="23">
        <f t="shared" si="22"/>
        <v>213.73031885934083</v>
      </c>
      <c r="AN25" s="11">
        <v>2245</v>
      </c>
      <c r="AO25" s="11">
        <v>2303</v>
      </c>
      <c r="AP25" s="11">
        <v>2376</v>
      </c>
      <c r="AQ25" s="52">
        <v>2346</v>
      </c>
      <c r="AR25" s="23">
        <v>2286</v>
      </c>
      <c r="AS25" s="1" t="s">
        <v>17</v>
      </c>
      <c r="AT25" s="11">
        <v>74</v>
      </c>
      <c r="AU25" s="11">
        <v>66</v>
      </c>
      <c r="AV25" s="11">
        <v>68</v>
      </c>
      <c r="AW25" s="52">
        <v>59</v>
      </c>
      <c r="AX25" s="23">
        <v>33</v>
      </c>
      <c r="AY25" s="11">
        <v>319</v>
      </c>
      <c r="AZ25" s="11">
        <v>309</v>
      </c>
      <c r="BA25" s="11">
        <v>324</v>
      </c>
      <c r="BB25" s="52">
        <v>279</v>
      </c>
      <c r="BC25" s="23">
        <v>279</v>
      </c>
      <c r="BD25" s="1" t="s">
        <v>17</v>
      </c>
      <c r="BE25" s="33">
        <f t="shared" si="38"/>
        <v>37.31867103416004</v>
      </c>
      <c r="BF25" s="33">
        <f t="shared" si="39"/>
        <v>36.816394614559755</v>
      </c>
      <c r="BG25" s="33">
        <f t="shared" si="40"/>
        <v>39.225181598062953</v>
      </c>
      <c r="BH25" s="61">
        <f t="shared" si="41"/>
        <v>33.974671212859228</v>
      </c>
      <c r="BI25" s="34">
        <f t="shared" si="27"/>
        <v>34.330011074197124</v>
      </c>
      <c r="BJ25" s="33">
        <v>13.755929279862009</v>
      </c>
      <c r="BK25" s="33">
        <v>13.043478260869565</v>
      </c>
      <c r="BL25" s="33">
        <v>13.2569558101473</v>
      </c>
      <c r="BM25" s="61">
        <v>11.897654584221748</v>
      </c>
      <c r="BN25" s="34">
        <v>12.03104786545925</v>
      </c>
      <c r="BO25" s="1" t="s">
        <v>17</v>
      </c>
      <c r="BP25" s="11">
        <v>2000</v>
      </c>
      <c r="BQ25" s="11">
        <v>2060</v>
      </c>
      <c r="BR25" s="11">
        <v>2081</v>
      </c>
      <c r="BS25" s="52">
        <v>1999</v>
      </c>
      <c r="BT25" s="23">
        <v>2013</v>
      </c>
      <c r="BU25" s="11">
        <f t="shared" si="42"/>
        <v>641.02153191325704</v>
      </c>
      <c r="BV25" s="11">
        <f t="shared" si="28"/>
        <v>670.60828077522319</v>
      </c>
      <c r="BW25" s="11">
        <f t="shared" si="43"/>
        <v>690.23848220504829</v>
      </c>
      <c r="BX25" s="52">
        <f t="shared" si="44"/>
        <v>666.91577310851471</v>
      </c>
      <c r="BY25" s="23">
        <f t="shared" si="6"/>
        <v>678.61061808178715</v>
      </c>
      <c r="BZ25" s="1" t="s">
        <v>17</v>
      </c>
      <c r="CA25" s="39">
        <v>1931</v>
      </c>
      <c r="CB25" s="39">
        <v>1928</v>
      </c>
      <c r="CC25" s="39">
        <v>1999</v>
      </c>
      <c r="CD25" s="64">
        <v>1937</v>
      </c>
      <c r="CE25" s="40">
        <v>1962</v>
      </c>
      <c r="CF25" s="43">
        <f t="shared" si="7"/>
        <v>225.90079550772111</v>
      </c>
      <c r="CG25" s="43">
        <f t="shared" si="8"/>
        <v>229.71523888955082</v>
      </c>
      <c r="CH25" s="43">
        <f t="shared" si="9"/>
        <v>242.00968523002422</v>
      </c>
      <c r="CI25" s="67">
        <f t="shared" si="10"/>
        <v>235.87433024841695</v>
      </c>
      <c r="CJ25" s="44">
        <f t="shared" si="11"/>
        <v>241.41749723145074</v>
      </c>
      <c r="CK25" s="1" t="s">
        <v>17</v>
      </c>
      <c r="CL25" s="39">
        <v>338</v>
      </c>
      <c r="CM25" s="39">
        <v>394</v>
      </c>
      <c r="CN25" s="39">
        <v>410</v>
      </c>
      <c r="CO25" s="64">
        <v>366</v>
      </c>
      <c r="CP25" s="40">
        <v>253</v>
      </c>
      <c r="CQ25" s="43">
        <f t="shared" si="12"/>
        <v>39.541413196069257</v>
      </c>
      <c r="CR25" s="43">
        <f t="shared" si="13"/>
        <v>46.943881806267129</v>
      </c>
      <c r="CS25" s="43">
        <f t="shared" si="14"/>
        <v>49.63680387409201</v>
      </c>
      <c r="CT25" s="67">
        <f t="shared" si="15"/>
        <v>44.56892352654652</v>
      </c>
      <c r="CU25" s="44">
        <f t="shared" si="16"/>
        <v>31.130798572659039</v>
      </c>
    </row>
    <row r="26" spans="1:99" ht="20.100000000000001" customHeight="1" x14ac:dyDescent="0.2">
      <c r="A26" s="7" t="s">
        <v>18</v>
      </c>
      <c r="B26" s="11">
        <v>6321</v>
      </c>
      <c r="C26" s="11">
        <v>6331</v>
      </c>
      <c r="D26" s="14">
        <v>6271</v>
      </c>
      <c r="E26" s="50">
        <v>6167</v>
      </c>
      <c r="F26" s="15">
        <v>6058</v>
      </c>
      <c r="G26" s="11">
        <v>1257</v>
      </c>
      <c r="H26" s="11">
        <v>1356</v>
      </c>
      <c r="I26" s="11">
        <v>1372</v>
      </c>
      <c r="J26" s="53">
        <v>1408</v>
      </c>
      <c r="K26" s="24">
        <v>1352</v>
      </c>
      <c r="L26" s="1" t="s">
        <v>18</v>
      </c>
      <c r="M26" s="11">
        <f t="shared" si="29"/>
        <v>544.8244923965126</v>
      </c>
      <c r="N26" s="11">
        <f t="shared" si="17"/>
        <v>585.20265878800899</v>
      </c>
      <c r="O26" s="11">
        <f t="shared" si="30"/>
        <v>599.41063779126796</v>
      </c>
      <c r="P26" s="52">
        <f t="shared" si="31"/>
        <v>625.51228256451157</v>
      </c>
      <c r="Q26" s="23">
        <f t="shared" si="18"/>
        <v>611.44100182256454</v>
      </c>
      <c r="R26" s="11">
        <v>1235</v>
      </c>
      <c r="S26" s="11">
        <v>1332</v>
      </c>
      <c r="T26" s="11">
        <v>1346</v>
      </c>
      <c r="U26" s="52">
        <v>1349</v>
      </c>
      <c r="V26" s="23">
        <v>1332</v>
      </c>
      <c r="W26" s="1" t="s">
        <v>18</v>
      </c>
      <c r="X26" s="11">
        <f t="shared" si="32"/>
        <v>535.28898019864209</v>
      </c>
      <c r="Y26" s="11">
        <f t="shared" si="19"/>
        <v>574.84508960592041</v>
      </c>
      <c r="Z26" s="11">
        <f t="shared" si="33"/>
        <v>588.0515440721914</v>
      </c>
      <c r="AA26" s="52">
        <f t="shared" si="34"/>
        <v>599.30118549682254</v>
      </c>
      <c r="AB26" s="23">
        <f t="shared" si="20"/>
        <v>602.3960165885029</v>
      </c>
      <c r="AC26" s="11">
        <v>22</v>
      </c>
      <c r="AD26" s="11">
        <v>24</v>
      </c>
      <c r="AE26" s="11">
        <v>26</v>
      </c>
      <c r="AF26" s="52">
        <v>59</v>
      </c>
      <c r="AG26" s="23">
        <v>20</v>
      </c>
      <c r="AH26" s="1" t="s">
        <v>18</v>
      </c>
      <c r="AI26" s="11">
        <f t="shared" si="35"/>
        <v>9.5355121978705473</v>
      </c>
      <c r="AJ26" s="11">
        <f t="shared" si="21"/>
        <v>10.357569182088655</v>
      </c>
      <c r="AK26" s="11">
        <f t="shared" si="36"/>
        <v>11.359093719076506</v>
      </c>
      <c r="AL26" s="52">
        <f t="shared" si="37"/>
        <v>26.211097067689046</v>
      </c>
      <c r="AM26" s="23">
        <f t="shared" si="22"/>
        <v>9.0449852340616061</v>
      </c>
      <c r="AN26" s="11">
        <v>1112</v>
      </c>
      <c r="AO26" s="11">
        <v>1235</v>
      </c>
      <c r="AP26" s="11">
        <v>1237</v>
      </c>
      <c r="AQ26" s="52">
        <v>1408</v>
      </c>
      <c r="AR26" s="23">
        <v>1256</v>
      </c>
      <c r="AS26" s="1" t="s">
        <v>18</v>
      </c>
      <c r="AT26" s="11">
        <v>145</v>
      </c>
      <c r="AU26" s="11">
        <v>121</v>
      </c>
      <c r="AV26" s="11">
        <v>135</v>
      </c>
      <c r="AW26" s="52">
        <v>111</v>
      </c>
      <c r="AX26" s="23">
        <v>96</v>
      </c>
      <c r="AY26" s="11">
        <v>371</v>
      </c>
      <c r="AZ26" s="11">
        <v>411</v>
      </c>
      <c r="BA26" s="11">
        <v>584</v>
      </c>
      <c r="BB26" s="52">
        <v>585</v>
      </c>
      <c r="BC26" s="23">
        <v>430</v>
      </c>
      <c r="BD26" s="1" t="s">
        <v>18</v>
      </c>
      <c r="BE26" s="33">
        <f t="shared" si="38"/>
        <v>58.693244739756366</v>
      </c>
      <c r="BF26" s="33">
        <f t="shared" si="39"/>
        <v>64.918654241036165</v>
      </c>
      <c r="BG26" s="33">
        <f t="shared" si="40"/>
        <v>93.127092967628769</v>
      </c>
      <c r="BH26" s="61">
        <f t="shared" si="41"/>
        <v>94.859737311496673</v>
      </c>
      <c r="BI26" s="34">
        <f t="shared" si="27"/>
        <v>70.980521624298447</v>
      </c>
      <c r="BJ26" s="33">
        <v>29.514717581543358</v>
      </c>
      <c r="BK26" s="33">
        <v>30.309734513274339</v>
      </c>
      <c r="BL26" s="33">
        <v>42.565597667638485</v>
      </c>
      <c r="BM26" s="61">
        <v>41.548295454545453</v>
      </c>
      <c r="BN26" s="34">
        <v>31.804733727810653</v>
      </c>
      <c r="BO26" s="1" t="s">
        <v>18</v>
      </c>
      <c r="BP26" s="11">
        <v>886</v>
      </c>
      <c r="BQ26" s="11">
        <v>945</v>
      </c>
      <c r="BR26" s="11">
        <v>788</v>
      </c>
      <c r="BS26" s="52">
        <v>823</v>
      </c>
      <c r="BT26" s="23">
        <v>922</v>
      </c>
      <c r="BU26" s="11">
        <f t="shared" si="42"/>
        <v>384.02108215060474</v>
      </c>
      <c r="BV26" s="11">
        <f t="shared" si="28"/>
        <v>407.82928654474085</v>
      </c>
      <c r="BW26" s="11">
        <f t="shared" si="43"/>
        <v>344.267917332011</v>
      </c>
      <c r="BX26" s="52">
        <f t="shared" si="44"/>
        <v>365.62259130013706</v>
      </c>
      <c r="BY26" s="23">
        <f t="shared" si="6"/>
        <v>416.97381929023999</v>
      </c>
      <c r="BZ26" s="1" t="s">
        <v>18</v>
      </c>
      <c r="CA26" s="39">
        <v>968</v>
      </c>
      <c r="CB26" s="39">
        <v>1071</v>
      </c>
      <c r="CC26" s="39">
        <v>1112</v>
      </c>
      <c r="CD26" s="64">
        <v>1165</v>
      </c>
      <c r="CE26" s="40">
        <v>1136</v>
      </c>
      <c r="CF26" s="43">
        <f t="shared" si="7"/>
        <v>153.14032589780101</v>
      </c>
      <c r="CG26" s="43">
        <f t="shared" si="8"/>
        <v>169.16758805875847</v>
      </c>
      <c r="CH26" s="43">
        <f t="shared" si="9"/>
        <v>177.32419071918355</v>
      </c>
      <c r="CI26" s="67">
        <f t="shared" si="10"/>
        <v>188.90870763742501</v>
      </c>
      <c r="CJ26" s="44">
        <f t="shared" si="11"/>
        <v>187.52063387256521</v>
      </c>
      <c r="CK26" s="1" t="s">
        <v>18</v>
      </c>
      <c r="CL26" s="39">
        <v>75</v>
      </c>
      <c r="CM26" s="39">
        <v>140</v>
      </c>
      <c r="CN26" s="39">
        <v>108</v>
      </c>
      <c r="CO26" s="64">
        <v>93</v>
      </c>
      <c r="CP26" s="40">
        <v>78</v>
      </c>
      <c r="CQ26" s="43">
        <f t="shared" si="12"/>
        <v>11.865211200759374</v>
      </c>
      <c r="CR26" s="43">
        <f t="shared" si="13"/>
        <v>22.11341020375928</v>
      </c>
      <c r="CS26" s="43">
        <f t="shared" si="14"/>
        <v>17.222133630999839</v>
      </c>
      <c r="CT26" s="67">
        <f t="shared" si="15"/>
        <v>15.080265931571267</v>
      </c>
      <c r="CU26" s="44">
        <f t="shared" si="16"/>
        <v>12.875536480686696</v>
      </c>
    </row>
    <row r="27" spans="1:99" ht="20.100000000000001" customHeight="1" x14ac:dyDescent="0.2">
      <c r="A27" s="7" t="s">
        <v>19</v>
      </c>
      <c r="B27" s="11">
        <v>16035</v>
      </c>
      <c r="C27" s="11">
        <v>13523</v>
      </c>
      <c r="D27" s="14">
        <v>13101</v>
      </c>
      <c r="E27" s="50">
        <v>12808</v>
      </c>
      <c r="F27" s="15">
        <v>12599</v>
      </c>
      <c r="G27" s="11">
        <v>5151</v>
      </c>
      <c r="H27" s="11">
        <v>3282</v>
      </c>
      <c r="I27" s="11">
        <v>3749</v>
      </c>
      <c r="J27" s="52">
        <v>4004</v>
      </c>
      <c r="K27" s="23">
        <v>4303</v>
      </c>
      <c r="L27" s="1" t="s">
        <v>19</v>
      </c>
      <c r="M27" s="11">
        <f t="shared" si="29"/>
        <v>880.09533939028915</v>
      </c>
      <c r="N27" s="11">
        <f t="shared" si="17"/>
        <v>663.10826848732518</v>
      </c>
      <c r="O27" s="11">
        <f t="shared" si="30"/>
        <v>784.0037307619516</v>
      </c>
      <c r="P27" s="52">
        <f t="shared" si="31"/>
        <v>856.48524466728838</v>
      </c>
      <c r="Q27" s="23">
        <f t="shared" si="18"/>
        <v>935.71244510599342</v>
      </c>
      <c r="R27" s="11">
        <v>4153</v>
      </c>
      <c r="S27" s="11">
        <v>2769</v>
      </c>
      <c r="T27" s="11">
        <v>2942</v>
      </c>
      <c r="U27" s="52">
        <v>3076</v>
      </c>
      <c r="V27" s="23">
        <v>3191</v>
      </c>
      <c r="W27" s="1" t="s">
        <v>19</v>
      </c>
      <c r="X27" s="11">
        <f t="shared" si="32"/>
        <v>709.57793525293562</v>
      </c>
      <c r="Y27" s="11">
        <f t="shared" si="19"/>
        <v>559.45971829415089</v>
      </c>
      <c r="Z27" s="11">
        <f t="shared" si="33"/>
        <v>615.24112454032058</v>
      </c>
      <c r="AA27" s="52">
        <f t="shared" si="34"/>
        <v>657.9791739751696</v>
      </c>
      <c r="AB27" s="23">
        <f t="shared" si="20"/>
        <v>693.90155991941083</v>
      </c>
      <c r="AC27" s="11">
        <v>998</v>
      </c>
      <c r="AD27" s="11">
        <v>513</v>
      </c>
      <c r="AE27" s="11">
        <v>807</v>
      </c>
      <c r="AF27" s="52">
        <v>928</v>
      </c>
      <c r="AG27" s="23">
        <v>1112</v>
      </c>
      <c r="AH27" s="1" t="s">
        <v>19</v>
      </c>
      <c r="AI27" s="11">
        <f t="shared" si="35"/>
        <v>170.51740413735365</v>
      </c>
      <c r="AJ27" s="11">
        <f t="shared" si="21"/>
        <v>103.64855019317422</v>
      </c>
      <c r="AK27" s="11">
        <f t="shared" si="36"/>
        <v>168.7626062216311</v>
      </c>
      <c r="AL27" s="52">
        <f t="shared" si="37"/>
        <v>198.50607069211878</v>
      </c>
      <c r="AM27" s="23">
        <f t="shared" si="22"/>
        <v>241.81088518658254</v>
      </c>
      <c r="AN27" s="11">
        <v>5068</v>
      </c>
      <c r="AO27" s="11">
        <v>3297</v>
      </c>
      <c r="AP27" s="11">
        <v>3750</v>
      </c>
      <c r="AQ27" s="52">
        <v>4004</v>
      </c>
      <c r="AR27" s="23">
        <v>4337</v>
      </c>
      <c r="AS27" s="1" t="s">
        <v>19</v>
      </c>
      <c r="AT27" s="11">
        <v>83</v>
      </c>
      <c r="AU27" s="11">
        <v>0</v>
      </c>
      <c r="AV27" s="11">
        <v>0</v>
      </c>
      <c r="AW27" s="52">
        <v>0</v>
      </c>
      <c r="AX27" s="23">
        <v>0</v>
      </c>
      <c r="AY27" s="11">
        <v>1317</v>
      </c>
      <c r="AZ27" s="11">
        <v>1126</v>
      </c>
      <c r="BA27" s="11">
        <v>1297</v>
      </c>
      <c r="BB27" s="52">
        <v>1522</v>
      </c>
      <c r="BC27" s="23">
        <v>1382</v>
      </c>
      <c r="BD27" s="1" t="s">
        <v>19</v>
      </c>
      <c r="BE27" s="33">
        <f t="shared" si="38"/>
        <v>82.132834424695972</v>
      </c>
      <c r="BF27" s="33">
        <f t="shared" si="39"/>
        <v>83.265547585594916</v>
      </c>
      <c r="BG27" s="33">
        <f t="shared" si="40"/>
        <v>99.000076330051144</v>
      </c>
      <c r="BH27" s="61">
        <f t="shared" si="41"/>
        <v>118.8319800124922</v>
      </c>
      <c r="BI27" s="34">
        <f t="shared" si="27"/>
        <v>109.6912453369315</v>
      </c>
      <c r="BJ27" s="33">
        <v>25.567850902737334</v>
      </c>
      <c r="BK27" s="33">
        <v>34.152259629966636</v>
      </c>
      <c r="BL27" s="33">
        <v>34.586666666666666</v>
      </c>
      <c r="BM27" s="61">
        <v>38.011988011988009</v>
      </c>
      <c r="BN27" s="34">
        <v>31.865344708323729</v>
      </c>
      <c r="BO27" s="1" t="s">
        <v>19</v>
      </c>
      <c r="BP27" s="11">
        <v>3834</v>
      </c>
      <c r="BQ27" s="11">
        <v>2171</v>
      </c>
      <c r="BR27" s="11">
        <v>2453</v>
      </c>
      <c r="BS27" s="52">
        <v>2482</v>
      </c>
      <c r="BT27" s="23">
        <v>2955</v>
      </c>
      <c r="BU27" s="11">
        <f t="shared" si="42"/>
        <v>655.07387521303986</v>
      </c>
      <c r="BV27" s="11">
        <f t="shared" si="28"/>
        <v>438.63743171419344</v>
      </c>
      <c r="BW27" s="11">
        <f t="shared" si="43"/>
        <v>512.97976835397901</v>
      </c>
      <c r="BX27" s="52">
        <f t="shared" si="44"/>
        <v>530.91817613991259</v>
      </c>
      <c r="BY27" s="23">
        <f t="shared" si="6"/>
        <v>642.58198356686273</v>
      </c>
      <c r="BZ27" s="1" t="s">
        <v>19</v>
      </c>
      <c r="CA27" s="39">
        <v>3910</v>
      </c>
      <c r="CB27" s="39">
        <v>2472</v>
      </c>
      <c r="CC27" s="39">
        <v>2875</v>
      </c>
      <c r="CD27" s="64">
        <v>3104</v>
      </c>
      <c r="CE27" s="40">
        <v>3372</v>
      </c>
      <c r="CF27" s="43">
        <f t="shared" si="7"/>
        <v>243.84159650763954</v>
      </c>
      <c r="CG27" s="43">
        <f t="shared" si="8"/>
        <v>182.79967462841086</v>
      </c>
      <c r="CH27" s="43">
        <f t="shared" si="9"/>
        <v>219.448897030761</v>
      </c>
      <c r="CI27" s="67">
        <f t="shared" si="10"/>
        <v>242.34853216739538</v>
      </c>
      <c r="CJ27" s="44">
        <f t="shared" si="11"/>
        <v>267.6402889118184</v>
      </c>
      <c r="CK27" s="1" t="s">
        <v>19</v>
      </c>
      <c r="CL27" s="39">
        <v>12</v>
      </c>
      <c r="CM27" s="39">
        <v>8</v>
      </c>
      <c r="CN27" s="39">
        <v>18</v>
      </c>
      <c r="CO27" s="64">
        <v>0</v>
      </c>
      <c r="CP27" s="40">
        <v>263</v>
      </c>
      <c r="CQ27" s="43">
        <f t="shared" si="12"/>
        <v>0.74836295603367631</v>
      </c>
      <c r="CR27" s="43">
        <f t="shared" si="13"/>
        <v>0.59158470753531023</v>
      </c>
      <c r="CS27" s="43">
        <f t="shared" si="14"/>
        <v>1.3739409205404167</v>
      </c>
      <c r="CT27" s="67">
        <f t="shared" si="15"/>
        <v>0</v>
      </c>
      <c r="CU27" s="44">
        <f t="shared" si="16"/>
        <v>20.874672593062943</v>
      </c>
    </row>
    <row r="28" spans="1:99" ht="20.100000000000001" customHeight="1" x14ac:dyDescent="0.2">
      <c r="A28" s="7" t="s">
        <v>20</v>
      </c>
      <c r="B28" s="11">
        <v>19372</v>
      </c>
      <c r="C28" s="11">
        <v>17735</v>
      </c>
      <c r="D28" s="14">
        <v>17296</v>
      </c>
      <c r="E28" s="50">
        <v>17013</v>
      </c>
      <c r="F28" s="15">
        <v>16807</v>
      </c>
      <c r="G28" s="11">
        <v>5814</v>
      </c>
      <c r="H28" s="11">
        <v>4997</v>
      </c>
      <c r="I28" s="11">
        <v>5047</v>
      </c>
      <c r="J28" s="52">
        <v>5118</v>
      </c>
      <c r="K28" s="23">
        <v>5773</v>
      </c>
      <c r="L28" s="1" t="s">
        <v>20</v>
      </c>
      <c r="M28" s="11">
        <f t="shared" si="29"/>
        <v>822.25723328967956</v>
      </c>
      <c r="N28" s="11">
        <f t="shared" si="17"/>
        <v>769.83397036824783</v>
      </c>
      <c r="O28" s="11">
        <f t="shared" si="30"/>
        <v>799.45636333683933</v>
      </c>
      <c r="P28" s="52">
        <f t="shared" si="31"/>
        <v>824.18843285835419</v>
      </c>
      <c r="Q28" s="23">
        <f t="shared" si="18"/>
        <v>941.06255465962897</v>
      </c>
      <c r="R28" s="11">
        <v>4942</v>
      </c>
      <c r="S28" s="11">
        <v>4210</v>
      </c>
      <c r="T28" s="11">
        <v>4222</v>
      </c>
      <c r="U28" s="52">
        <v>4314</v>
      </c>
      <c r="V28" s="23">
        <v>4401</v>
      </c>
      <c r="W28" s="1" t="s">
        <v>20</v>
      </c>
      <c r="X28" s="11">
        <f t="shared" si="32"/>
        <v>698.93279100749851</v>
      </c>
      <c r="Y28" s="11">
        <f t="shared" si="19"/>
        <v>648.58935666406308</v>
      </c>
      <c r="Z28" s="11">
        <f t="shared" si="33"/>
        <v>668.77447315397967</v>
      </c>
      <c r="AA28" s="52">
        <f t="shared" si="34"/>
        <v>694.7145172627861</v>
      </c>
      <c r="AB28" s="23">
        <f t="shared" si="20"/>
        <v>717.4114503823015</v>
      </c>
      <c r="AC28" s="11">
        <v>872</v>
      </c>
      <c r="AD28" s="11">
        <v>787</v>
      </c>
      <c r="AE28" s="11">
        <v>825</v>
      </c>
      <c r="AF28" s="52">
        <v>804</v>
      </c>
      <c r="AG28" s="23">
        <v>1372</v>
      </c>
      <c r="AH28" s="1" t="s">
        <v>20</v>
      </c>
      <c r="AI28" s="11">
        <f t="shared" si="35"/>
        <v>123.32444228218102</v>
      </c>
      <c r="AJ28" s="11">
        <f t="shared" si="21"/>
        <v>121.2446137041847</v>
      </c>
      <c r="AK28" s="11">
        <f t="shared" si="36"/>
        <v>130.6818901828596</v>
      </c>
      <c r="AL28" s="52">
        <f t="shared" si="37"/>
        <v>129.47391559556795</v>
      </c>
      <c r="AM28" s="23">
        <f t="shared" si="22"/>
        <v>223.65110427732736</v>
      </c>
      <c r="AN28" s="11">
        <v>5312</v>
      </c>
      <c r="AO28" s="11">
        <v>4661</v>
      </c>
      <c r="AP28" s="11">
        <v>4714</v>
      </c>
      <c r="AQ28" s="52">
        <v>5118</v>
      </c>
      <c r="AR28" s="23">
        <v>5390</v>
      </c>
      <c r="AS28" s="1" t="s">
        <v>20</v>
      </c>
      <c r="AT28" s="11">
        <v>496</v>
      </c>
      <c r="AU28" s="11">
        <v>333</v>
      </c>
      <c r="AV28" s="11">
        <v>330</v>
      </c>
      <c r="AW28" s="52">
        <v>360</v>
      </c>
      <c r="AX28" s="23">
        <v>375</v>
      </c>
      <c r="AY28" s="11">
        <v>964</v>
      </c>
      <c r="AZ28" s="11">
        <v>730</v>
      </c>
      <c r="BA28" s="11">
        <v>734</v>
      </c>
      <c r="BB28" s="52">
        <v>756</v>
      </c>
      <c r="BC28" s="23">
        <v>806</v>
      </c>
      <c r="BD28" s="1" t="s">
        <v>20</v>
      </c>
      <c r="BE28" s="33">
        <f t="shared" si="38"/>
        <v>49.762543877761715</v>
      </c>
      <c r="BF28" s="33">
        <f t="shared" si="39"/>
        <v>41.161544967578237</v>
      </c>
      <c r="BG28" s="33">
        <f t="shared" si="40"/>
        <v>42.437557816836268</v>
      </c>
      <c r="BH28" s="61">
        <f t="shared" si="41"/>
        <v>44.436607300299777</v>
      </c>
      <c r="BI28" s="34">
        <f t="shared" si="27"/>
        <v>47.956208722556077</v>
      </c>
      <c r="BJ28" s="33">
        <v>16.59779614325069</v>
      </c>
      <c r="BK28" s="33">
        <v>14.617541049259112</v>
      </c>
      <c r="BL28" s="33">
        <v>14.551942902458368</v>
      </c>
      <c r="BM28" s="61">
        <v>14.777169663799844</v>
      </c>
      <c r="BN28" s="34">
        <v>13.980919340849956</v>
      </c>
      <c r="BO28" s="1" t="s">
        <v>20</v>
      </c>
      <c r="BP28" s="11">
        <v>4844</v>
      </c>
      <c r="BQ28" s="11">
        <v>4264</v>
      </c>
      <c r="BR28" s="11">
        <v>4310</v>
      </c>
      <c r="BS28" s="52">
        <v>4360</v>
      </c>
      <c r="BT28" s="23">
        <v>4959</v>
      </c>
      <c r="BU28" s="11">
        <f t="shared" si="42"/>
        <v>685.07293396202397</v>
      </c>
      <c r="BV28" s="11">
        <f t="shared" si="28"/>
        <v>656.90855506307958</v>
      </c>
      <c r="BW28" s="11">
        <f t="shared" si="43"/>
        <v>682.71387477348469</v>
      </c>
      <c r="BX28" s="52">
        <f t="shared" si="44"/>
        <v>702.12222885158735</v>
      </c>
      <c r="BY28" s="23">
        <f t="shared" si="6"/>
        <v>808.37159337555852</v>
      </c>
      <c r="BZ28" s="1" t="s">
        <v>20</v>
      </c>
      <c r="CA28" s="39">
        <v>4677</v>
      </c>
      <c r="CB28" s="39">
        <v>4122</v>
      </c>
      <c r="CC28" s="39">
        <v>4095</v>
      </c>
      <c r="CD28" s="64">
        <v>4184</v>
      </c>
      <c r="CE28" s="40">
        <v>4514</v>
      </c>
      <c r="CF28" s="43">
        <f t="shared" si="7"/>
        <v>241.43093124096634</v>
      </c>
      <c r="CG28" s="43">
        <f t="shared" si="8"/>
        <v>232.42176487172259</v>
      </c>
      <c r="CH28" s="43">
        <f t="shared" si="9"/>
        <v>236.75994449583717</v>
      </c>
      <c r="CI28" s="67">
        <f t="shared" si="10"/>
        <v>245.92958325986012</v>
      </c>
      <c r="CJ28" s="44">
        <f t="shared" si="11"/>
        <v>268.57856845362051</v>
      </c>
      <c r="CK28" s="1" t="s">
        <v>20</v>
      </c>
      <c r="CL28" s="39">
        <v>554</v>
      </c>
      <c r="CM28" s="39">
        <v>497</v>
      </c>
      <c r="CN28" s="39">
        <v>625</v>
      </c>
      <c r="CO28" s="64">
        <v>585</v>
      </c>
      <c r="CP28" s="40">
        <v>823</v>
      </c>
      <c r="CQ28" s="43">
        <f t="shared" si="12"/>
        <v>28.597976460871358</v>
      </c>
      <c r="CR28" s="43">
        <f t="shared" si="13"/>
        <v>28.023681984775866</v>
      </c>
      <c r="CS28" s="43">
        <f t="shared" si="14"/>
        <v>36.135522664199819</v>
      </c>
      <c r="CT28" s="67">
        <f t="shared" si="15"/>
        <v>34.385469934755776</v>
      </c>
      <c r="CU28" s="44">
        <f t="shared" si="16"/>
        <v>48.967692033081455</v>
      </c>
    </row>
    <row r="29" spans="1:99" ht="20.100000000000001" customHeight="1" x14ac:dyDescent="0.2">
      <c r="A29" s="7" t="s">
        <v>21</v>
      </c>
      <c r="B29" s="11">
        <v>11247</v>
      </c>
      <c r="C29" s="11">
        <v>11040</v>
      </c>
      <c r="D29" s="14">
        <v>10838</v>
      </c>
      <c r="E29" s="50">
        <v>10598</v>
      </c>
      <c r="F29" s="15">
        <v>10312</v>
      </c>
      <c r="G29" s="11">
        <v>3487</v>
      </c>
      <c r="H29" s="11">
        <v>3490</v>
      </c>
      <c r="I29" s="11">
        <v>3745</v>
      </c>
      <c r="J29" s="52">
        <v>3844</v>
      </c>
      <c r="K29" s="23">
        <v>3817</v>
      </c>
      <c r="L29" s="1" t="s">
        <v>21</v>
      </c>
      <c r="M29" s="11">
        <f t="shared" si="29"/>
        <v>849.4198148425578</v>
      </c>
      <c r="N29" s="11">
        <f t="shared" si="17"/>
        <v>863.72455848578454</v>
      </c>
      <c r="O29" s="11">
        <f t="shared" si="30"/>
        <v>946.69440603457645</v>
      </c>
      <c r="P29" s="52">
        <f t="shared" si="31"/>
        <v>993.72587745943281</v>
      </c>
      <c r="Q29" s="23">
        <f t="shared" si="18"/>
        <v>1014.1130960604484</v>
      </c>
      <c r="R29" s="11">
        <v>2827</v>
      </c>
      <c r="S29" s="11">
        <v>2857</v>
      </c>
      <c r="T29" s="11">
        <v>3051</v>
      </c>
      <c r="U29" s="52">
        <v>3056</v>
      </c>
      <c r="V29" s="23">
        <v>3072</v>
      </c>
      <c r="W29" s="1" t="s">
        <v>21</v>
      </c>
      <c r="X29" s="11">
        <f t="shared" si="32"/>
        <v>688.64634831084334</v>
      </c>
      <c r="Y29" s="11">
        <f t="shared" si="19"/>
        <v>707.06620733349177</v>
      </c>
      <c r="Z29" s="11">
        <f t="shared" si="33"/>
        <v>771.25891396835584</v>
      </c>
      <c r="AA29" s="52">
        <f t="shared" si="34"/>
        <v>790.01724285016303</v>
      </c>
      <c r="AB29" s="23">
        <f t="shared" si="20"/>
        <v>816.17904927893551</v>
      </c>
      <c r="AC29" s="11">
        <v>660</v>
      </c>
      <c r="AD29" s="11">
        <v>633</v>
      </c>
      <c r="AE29" s="11">
        <v>694</v>
      </c>
      <c r="AF29" s="52">
        <v>788</v>
      </c>
      <c r="AG29" s="23">
        <v>745</v>
      </c>
      <c r="AH29" s="1" t="s">
        <v>21</v>
      </c>
      <c r="AI29" s="11">
        <f t="shared" si="35"/>
        <v>160.7734665317144</v>
      </c>
      <c r="AJ29" s="11">
        <f t="shared" si="21"/>
        <v>156.65835115229271</v>
      </c>
      <c r="AK29" s="11">
        <f t="shared" si="36"/>
        <v>175.43549206622058</v>
      </c>
      <c r="AL29" s="52">
        <f t="shared" si="37"/>
        <v>203.70863460926978</v>
      </c>
      <c r="AM29" s="23">
        <f t="shared" si="22"/>
        <v>197.93404678151271</v>
      </c>
      <c r="AN29" s="11">
        <v>2635</v>
      </c>
      <c r="AO29" s="11">
        <v>2663</v>
      </c>
      <c r="AP29" s="11">
        <v>2785</v>
      </c>
      <c r="AQ29" s="52">
        <v>3844</v>
      </c>
      <c r="AR29" s="23">
        <v>2804</v>
      </c>
      <c r="AS29" s="1" t="s">
        <v>21</v>
      </c>
      <c r="AT29" s="11">
        <v>848</v>
      </c>
      <c r="AU29" s="11">
        <v>823</v>
      </c>
      <c r="AV29" s="11">
        <v>958</v>
      </c>
      <c r="AW29" s="52">
        <v>982</v>
      </c>
      <c r="AX29" s="23">
        <v>1005</v>
      </c>
      <c r="AY29" s="11">
        <v>1270</v>
      </c>
      <c r="AZ29" s="11">
        <v>1255</v>
      </c>
      <c r="BA29" s="11">
        <v>1389</v>
      </c>
      <c r="BB29" s="52">
        <v>1385</v>
      </c>
      <c r="BC29" s="23">
        <v>1387</v>
      </c>
      <c r="BD29" s="1" t="s">
        <v>21</v>
      </c>
      <c r="BE29" s="33">
        <f t="shared" si="38"/>
        <v>112.91900062238818</v>
      </c>
      <c r="BF29" s="33">
        <f t="shared" si="39"/>
        <v>113.67753623188406</v>
      </c>
      <c r="BG29" s="33">
        <f t="shared" si="40"/>
        <v>128.16017715445653</v>
      </c>
      <c r="BH29" s="61">
        <f t="shared" si="41"/>
        <v>130.6850349122476</v>
      </c>
      <c r="BI29" s="34">
        <f t="shared" si="27"/>
        <v>134.50349107835532</v>
      </c>
      <c r="BJ29" s="33">
        <v>36.462819408555838</v>
      </c>
      <c r="BK29" s="33">
        <v>36.001147446930581</v>
      </c>
      <c r="BL29" s="33">
        <v>37.109270638525246</v>
      </c>
      <c r="BM29" s="61">
        <v>36.161879895561356</v>
      </c>
      <c r="BN29" s="34">
        <v>36.413756891572589</v>
      </c>
      <c r="BO29" s="1" t="s">
        <v>21</v>
      </c>
      <c r="BP29" s="11">
        <v>2213</v>
      </c>
      <c r="BQ29" s="11">
        <v>2231</v>
      </c>
      <c r="BR29" s="11">
        <v>2354</v>
      </c>
      <c r="BS29" s="52">
        <v>2445</v>
      </c>
      <c r="BT29" s="23">
        <v>2422</v>
      </c>
      <c r="BU29" s="11">
        <f t="shared" si="42"/>
        <v>539.07830520406662</v>
      </c>
      <c r="BV29" s="11">
        <f t="shared" si="28"/>
        <v>552.14025500910748</v>
      </c>
      <c r="BW29" s="11">
        <f t="shared" si="43"/>
        <v>595.0650552217337</v>
      </c>
      <c r="BX29" s="52">
        <f t="shared" si="44"/>
        <v>632.06549697926982</v>
      </c>
      <c r="BY29" s="23">
        <f t="shared" si="6"/>
        <v>643.48491450311906</v>
      </c>
      <c r="BZ29" s="1" t="s">
        <v>21</v>
      </c>
      <c r="CA29" s="39">
        <v>2136</v>
      </c>
      <c r="CB29" s="39">
        <v>2138</v>
      </c>
      <c r="CC29" s="39">
        <v>2268</v>
      </c>
      <c r="CD29" s="64">
        <v>2338</v>
      </c>
      <c r="CE29" s="40">
        <v>2322</v>
      </c>
      <c r="CF29" s="43">
        <f t="shared" si="7"/>
        <v>189.91731128300881</v>
      </c>
      <c r="CG29" s="43">
        <f t="shared" si="8"/>
        <v>193.65942028985509</v>
      </c>
      <c r="CH29" s="43">
        <f t="shared" si="9"/>
        <v>209.26370178999815</v>
      </c>
      <c r="CI29" s="67">
        <f t="shared" si="10"/>
        <v>220.60766182298548</v>
      </c>
      <c r="CJ29" s="44">
        <f t="shared" si="11"/>
        <v>225.17455391776571</v>
      </c>
      <c r="CK29" s="1" t="s">
        <v>21</v>
      </c>
      <c r="CL29" s="39">
        <v>254</v>
      </c>
      <c r="CM29" s="39">
        <v>277</v>
      </c>
      <c r="CN29" s="39">
        <v>313</v>
      </c>
      <c r="CO29" s="64">
        <v>335</v>
      </c>
      <c r="CP29" s="40">
        <v>294</v>
      </c>
      <c r="CQ29" s="43">
        <f t="shared" si="12"/>
        <v>22.583800124477637</v>
      </c>
      <c r="CR29" s="43">
        <f t="shared" si="13"/>
        <v>25.090579710144926</v>
      </c>
      <c r="CS29" s="43">
        <f t="shared" si="14"/>
        <v>28.879867134157596</v>
      </c>
      <c r="CT29" s="67">
        <f t="shared" si="15"/>
        <v>31.609737686355917</v>
      </c>
      <c r="CU29" s="44">
        <f t="shared" si="16"/>
        <v>28.510473235065945</v>
      </c>
    </row>
    <row r="30" spans="1:99" ht="20.100000000000001" customHeight="1" x14ac:dyDescent="0.2">
      <c r="A30" s="7" t="s">
        <v>22</v>
      </c>
      <c r="B30" s="11">
        <v>3969</v>
      </c>
      <c r="C30" s="11">
        <v>3883</v>
      </c>
      <c r="D30" s="14">
        <v>3844</v>
      </c>
      <c r="E30" s="50">
        <v>3752</v>
      </c>
      <c r="F30" s="15">
        <v>3695</v>
      </c>
      <c r="G30" s="11">
        <v>1163</v>
      </c>
      <c r="H30" s="11">
        <v>1026</v>
      </c>
      <c r="I30" s="11">
        <v>1119</v>
      </c>
      <c r="J30" s="52">
        <v>1148</v>
      </c>
      <c r="K30" s="23">
        <v>1167</v>
      </c>
      <c r="L30" s="1" t="s">
        <v>22</v>
      </c>
      <c r="M30" s="11">
        <f t="shared" si="29"/>
        <v>802.79701936583865</v>
      </c>
      <c r="N30" s="11">
        <f t="shared" si="17"/>
        <v>721.93630917450173</v>
      </c>
      <c r="O30" s="11">
        <f t="shared" si="30"/>
        <v>797.54251421892161</v>
      </c>
      <c r="P30" s="52">
        <f t="shared" si="31"/>
        <v>838.27438151707213</v>
      </c>
      <c r="Q30" s="23">
        <f t="shared" si="18"/>
        <v>865.29371420097516</v>
      </c>
      <c r="R30" s="11">
        <v>889</v>
      </c>
      <c r="S30" s="11">
        <v>823</v>
      </c>
      <c r="T30" s="11">
        <v>894</v>
      </c>
      <c r="U30" s="52">
        <v>875</v>
      </c>
      <c r="V30" s="23">
        <v>902</v>
      </c>
      <c r="W30" s="1" t="s">
        <v>22</v>
      </c>
      <c r="X30" s="11">
        <f t="shared" si="32"/>
        <v>613.65997439056787</v>
      </c>
      <c r="Y30" s="11">
        <f t="shared" si="19"/>
        <v>579.09705891872795</v>
      </c>
      <c r="Z30" s="11">
        <f t="shared" si="33"/>
        <v>637.17873790144404</v>
      </c>
      <c r="AA30" s="52">
        <f t="shared" si="34"/>
        <v>638.92864444898794</v>
      </c>
      <c r="AB30" s="23">
        <f t="shared" si="20"/>
        <v>668.80456744582648</v>
      </c>
      <c r="AC30" s="11">
        <v>274</v>
      </c>
      <c r="AD30" s="11">
        <v>203</v>
      </c>
      <c r="AE30" s="11">
        <v>225</v>
      </c>
      <c r="AF30" s="52">
        <v>273</v>
      </c>
      <c r="AG30" s="23">
        <v>265</v>
      </c>
      <c r="AH30" s="1" t="s">
        <v>22</v>
      </c>
      <c r="AI30" s="11">
        <f t="shared" si="35"/>
        <v>189.1370449752707</v>
      </c>
      <c r="AJ30" s="11">
        <f t="shared" si="21"/>
        <v>142.83925025577375</v>
      </c>
      <c r="AK30" s="11">
        <f t="shared" si="36"/>
        <v>160.36377631747752</v>
      </c>
      <c r="AL30" s="52">
        <f t="shared" si="37"/>
        <v>199.34573706808425</v>
      </c>
      <c r="AM30" s="23">
        <f t="shared" si="22"/>
        <v>196.48914675514857</v>
      </c>
      <c r="AN30" s="11">
        <v>978</v>
      </c>
      <c r="AO30" s="11">
        <v>879</v>
      </c>
      <c r="AP30" s="11">
        <v>938</v>
      </c>
      <c r="AQ30" s="52">
        <v>1148</v>
      </c>
      <c r="AR30" s="23">
        <v>1010</v>
      </c>
      <c r="AS30" s="1" t="s">
        <v>22</v>
      </c>
      <c r="AT30" s="11">
        <v>182</v>
      </c>
      <c r="AU30" s="11">
        <v>146</v>
      </c>
      <c r="AV30" s="11">
        <v>180</v>
      </c>
      <c r="AW30" s="52">
        <v>154</v>
      </c>
      <c r="AX30" s="23">
        <v>155</v>
      </c>
      <c r="AY30" s="11">
        <v>313</v>
      </c>
      <c r="AZ30" s="11">
        <v>271</v>
      </c>
      <c r="BA30" s="11">
        <v>312</v>
      </c>
      <c r="BB30" s="52">
        <v>279</v>
      </c>
      <c r="BC30" s="23">
        <v>281</v>
      </c>
      <c r="BD30" s="1" t="s">
        <v>22</v>
      </c>
      <c r="BE30" s="33">
        <f t="shared" si="38"/>
        <v>78.861174099269334</v>
      </c>
      <c r="BF30" s="33">
        <f t="shared" si="39"/>
        <v>69.791398403296412</v>
      </c>
      <c r="BG30" s="33">
        <f t="shared" si="40"/>
        <v>81.165452653485957</v>
      </c>
      <c r="BH30" s="61">
        <f t="shared" si="41"/>
        <v>74.360341151385924</v>
      </c>
      <c r="BI30" s="34">
        <f t="shared" si="27"/>
        <v>76.048714479025705</v>
      </c>
      <c r="BJ30" s="33">
        <v>26.982758620689655</v>
      </c>
      <c r="BK30" s="33">
        <v>26.439024390243905</v>
      </c>
      <c r="BL30" s="33">
        <v>27.906976744186046</v>
      </c>
      <c r="BM30" s="61">
        <v>24.324324324324326</v>
      </c>
      <c r="BN30" s="34">
        <v>24.120171673819744</v>
      </c>
      <c r="BO30" s="1" t="s">
        <v>22</v>
      </c>
      <c r="BP30" s="11">
        <v>847</v>
      </c>
      <c r="BQ30" s="11">
        <v>754</v>
      </c>
      <c r="BR30" s="11">
        <v>806</v>
      </c>
      <c r="BS30" s="52">
        <v>868</v>
      </c>
      <c r="BT30" s="23">
        <v>884</v>
      </c>
      <c r="BU30" s="11">
        <f t="shared" si="42"/>
        <v>584.66816457684035</v>
      </c>
      <c r="BV30" s="11">
        <f t="shared" si="28"/>
        <v>530.54578666430245</v>
      </c>
      <c r="BW30" s="11">
        <f t="shared" si="43"/>
        <v>574.45868316394171</v>
      </c>
      <c r="BX30" s="52">
        <f t="shared" si="44"/>
        <v>633.81721529339598</v>
      </c>
      <c r="BY30" s="23">
        <f t="shared" si="6"/>
        <v>655.45813483604275</v>
      </c>
      <c r="BZ30" s="1" t="s">
        <v>22</v>
      </c>
      <c r="CA30" s="39">
        <v>816</v>
      </c>
      <c r="CB30" s="39">
        <v>727</v>
      </c>
      <c r="CC30" s="39">
        <v>780</v>
      </c>
      <c r="CD30" s="64">
        <v>836</v>
      </c>
      <c r="CE30" s="40">
        <v>848</v>
      </c>
      <c r="CF30" s="43">
        <f t="shared" si="7"/>
        <v>205.59334845049133</v>
      </c>
      <c r="CG30" s="43">
        <f t="shared" si="8"/>
        <v>187.22637136234871</v>
      </c>
      <c r="CH30" s="43">
        <f t="shared" si="9"/>
        <v>202.91363163371486</v>
      </c>
      <c r="CI30" s="67">
        <f t="shared" si="10"/>
        <v>222.81449893390192</v>
      </c>
      <c r="CJ30" s="44">
        <f t="shared" si="11"/>
        <v>229.49932341001352</v>
      </c>
      <c r="CK30" s="1" t="s">
        <v>22</v>
      </c>
      <c r="CL30" s="39">
        <v>98</v>
      </c>
      <c r="CM30" s="39">
        <v>90</v>
      </c>
      <c r="CN30" s="39">
        <v>104</v>
      </c>
      <c r="CO30" s="64">
        <v>114</v>
      </c>
      <c r="CP30" s="40">
        <v>107</v>
      </c>
      <c r="CQ30" s="43">
        <f t="shared" si="12"/>
        <v>24.691358024691358</v>
      </c>
      <c r="CR30" s="43">
        <f t="shared" si="13"/>
        <v>23.177955189286635</v>
      </c>
      <c r="CS30" s="43">
        <f t="shared" si="14"/>
        <v>27.055150884495319</v>
      </c>
      <c r="CT30" s="67">
        <f t="shared" si="15"/>
        <v>30.383795309168441</v>
      </c>
      <c r="CU30" s="44">
        <f t="shared" si="16"/>
        <v>28.95805142083897</v>
      </c>
    </row>
    <row r="31" spans="1:99" ht="20.100000000000001" customHeight="1" x14ac:dyDescent="0.2">
      <c r="A31" s="7" t="s">
        <v>23</v>
      </c>
      <c r="B31" s="11">
        <v>3097</v>
      </c>
      <c r="C31" s="11">
        <v>3020</v>
      </c>
      <c r="D31" s="14">
        <v>2995</v>
      </c>
      <c r="E31" s="50">
        <v>2953</v>
      </c>
      <c r="F31" s="15">
        <v>2913</v>
      </c>
      <c r="G31" s="11">
        <v>987</v>
      </c>
      <c r="H31" s="11">
        <v>978</v>
      </c>
      <c r="I31" s="11">
        <v>1053</v>
      </c>
      <c r="J31" s="52">
        <v>1002</v>
      </c>
      <c r="K31" s="23">
        <v>982</v>
      </c>
      <c r="L31" s="1" t="s">
        <v>23</v>
      </c>
      <c r="M31" s="11">
        <f t="shared" si="29"/>
        <v>873.13838845369582</v>
      </c>
      <c r="N31" s="11">
        <f t="shared" si="17"/>
        <v>884.81163825860392</v>
      </c>
      <c r="O31" s="11">
        <f t="shared" si="30"/>
        <v>963.24925103482974</v>
      </c>
      <c r="P31" s="52">
        <f t="shared" si="31"/>
        <v>929.63273940130534</v>
      </c>
      <c r="Q31" s="23">
        <f t="shared" si="18"/>
        <v>923.58769615657729</v>
      </c>
      <c r="R31" s="11">
        <v>753</v>
      </c>
      <c r="S31" s="11">
        <v>760</v>
      </c>
      <c r="T31" s="11">
        <v>832</v>
      </c>
      <c r="U31" s="52">
        <v>827</v>
      </c>
      <c r="V31" s="23">
        <v>825</v>
      </c>
      <c r="W31" s="1" t="s">
        <v>23</v>
      </c>
      <c r="X31" s="11">
        <f t="shared" si="32"/>
        <v>666.13293465616312</v>
      </c>
      <c r="Y31" s="11">
        <f t="shared" si="19"/>
        <v>687.5836861723302</v>
      </c>
      <c r="Z31" s="11">
        <f t="shared" si="33"/>
        <v>761.08582797813699</v>
      </c>
      <c r="AA31" s="52">
        <f t="shared" si="34"/>
        <v>767.27173202083782</v>
      </c>
      <c r="AB31" s="23">
        <f t="shared" si="20"/>
        <v>775.92652681178845</v>
      </c>
      <c r="AC31" s="11">
        <v>234</v>
      </c>
      <c r="AD31" s="11">
        <v>218</v>
      </c>
      <c r="AE31" s="11">
        <v>221</v>
      </c>
      <c r="AF31" s="52">
        <v>175</v>
      </c>
      <c r="AG31" s="23">
        <v>157</v>
      </c>
      <c r="AH31" s="1" t="s">
        <v>23</v>
      </c>
      <c r="AI31" s="11">
        <f t="shared" si="35"/>
        <v>207.00545379753274</v>
      </c>
      <c r="AJ31" s="11">
        <f t="shared" si="21"/>
        <v>197.22795208627366</v>
      </c>
      <c r="AK31" s="11">
        <f t="shared" si="36"/>
        <v>202.16342305669266</v>
      </c>
      <c r="AL31" s="52">
        <f t="shared" si="37"/>
        <v>162.36100738046753</v>
      </c>
      <c r="AM31" s="23">
        <f t="shared" si="22"/>
        <v>147.66116934478885</v>
      </c>
      <c r="AN31" s="11">
        <v>971</v>
      </c>
      <c r="AO31" s="11">
        <v>968</v>
      </c>
      <c r="AP31" s="11">
        <v>1041</v>
      </c>
      <c r="AQ31" s="52">
        <v>1002</v>
      </c>
      <c r="AR31" s="23">
        <v>963</v>
      </c>
      <c r="AS31" s="1" t="s">
        <v>23</v>
      </c>
      <c r="AT31" s="11">
        <v>15</v>
      </c>
      <c r="AU31" s="11">
        <v>10</v>
      </c>
      <c r="AV31" s="11">
        <v>12</v>
      </c>
      <c r="AW31" s="52">
        <v>19</v>
      </c>
      <c r="AX31" s="23">
        <v>18</v>
      </c>
      <c r="AY31" s="11">
        <v>95</v>
      </c>
      <c r="AZ31" s="11">
        <v>83</v>
      </c>
      <c r="BA31" s="11">
        <v>87</v>
      </c>
      <c r="BB31" s="52">
        <v>99</v>
      </c>
      <c r="BC31" s="23">
        <v>104</v>
      </c>
      <c r="BD31" s="1" t="s">
        <v>23</v>
      </c>
      <c r="BE31" s="33">
        <f t="shared" si="38"/>
        <v>30.674846625766872</v>
      </c>
      <c r="BF31" s="33">
        <f t="shared" si="39"/>
        <v>27.483443708609272</v>
      </c>
      <c r="BG31" s="33">
        <f t="shared" si="40"/>
        <v>29.048414023372288</v>
      </c>
      <c r="BH31" s="61">
        <f t="shared" si="41"/>
        <v>33.52522858110396</v>
      </c>
      <c r="BI31" s="34">
        <f t="shared" si="27"/>
        <v>35.702025403364232</v>
      </c>
      <c r="BJ31" s="33">
        <v>9.6348884381338742</v>
      </c>
      <c r="BK31" s="33">
        <v>8.486707566462167</v>
      </c>
      <c r="BL31" s="33">
        <v>8.2621082621082618</v>
      </c>
      <c r="BM31" s="61">
        <v>9.8802395209580833</v>
      </c>
      <c r="BN31" s="34">
        <v>10.601427115188583</v>
      </c>
      <c r="BO31" s="1" t="s">
        <v>23</v>
      </c>
      <c r="BP31" s="11">
        <v>891</v>
      </c>
      <c r="BQ31" s="11">
        <v>889</v>
      </c>
      <c r="BR31" s="11">
        <v>959</v>
      </c>
      <c r="BS31" s="52">
        <v>895</v>
      </c>
      <c r="BT31" s="23">
        <v>867</v>
      </c>
      <c r="BU31" s="11">
        <f t="shared" si="42"/>
        <v>788.2130740752209</v>
      </c>
      <c r="BV31" s="11">
        <f t="shared" si="28"/>
        <v>804.29196974631782</v>
      </c>
      <c r="BW31" s="11">
        <f t="shared" si="43"/>
        <v>877.26118873922292</v>
      </c>
      <c r="BX31" s="52">
        <f t="shared" si="44"/>
        <v>830.36058060296239</v>
      </c>
      <c r="BY31" s="23">
        <f t="shared" si="6"/>
        <v>815.42824090402496</v>
      </c>
      <c r="BZ31" s="1" t="s">
        <v>23</v>
      </c>
      <c r="CA31" s="39">
        <v>855</v>
      </c>
      <c r="CB31" s="39">
        <v>852</v>
      </c>
      <c r="CC31" s="39">
        <v>918</v>
      </c>
      <c r="CD31" s="64">
        <v>859</v>
      </c>
      <c r="CE31" s="40">
        <v>832</v>
      </c>
      <c r="CF31" s="43">
        <f t="shared" si="7"/>
        <v>276.07361963190186</v>
      </c>
      <c r="CG31" s="43">
        <f t="shared" si="8"/>
        <v>282.11920529801324</v>
      </c>
      <c r="CH31" s="43">
        <f t="shared" si="9"/>
        <v>306.51085141903172</v>
      </c>
      <c r="CI31" s="67">
        <f t="shared" si="10"/>
        <v>290.89061970877071</v>
      </c>
      <c r="CJ31" s="44">
        <f t="shared" si="11"/>
        <v>285.61620322691385</v>
      </c>
      <c r="CK31" s="1" t="s">
        <v>23</v>
      </c>
      <c r="CL31" s="39">
        <v>153</v>
      </c>
      <c r="CM31" s="39">
        <v>172</v>
      </c>
      <c r="CN31" s="39">
        <v>185</v>
      </c>
      <c r="CO31" s="64">
        <v>162</v>
      </c>
      <c r="CP31" s="40">
        <v>142</v>
      </c>
      <c r="CQ31" s="43">
        <f t="shared" si="12"/>
        <v>49.402647723603494</v>
      </c>
      <c r="CR31" s="43">
        <f t="shared" si="13"/>
        <v>56.953642384105962</v>
      </c>
      <c r="CS31" s="43">
        <f t="shared" si="14"/>
        <v>61.769616026711191</v>
      </c>
      <c r="CT31" s="67">
        <f t="shared" si="15"/>
        <v>54.85946495089739</v>
      </c>
      <c r="CU31" s="44">
        <f t="shared" si="16"/>
        <v>48.74699622382424</v>
      </c>
    </row>
    <row r="32" spans="1:99" ht="20.100000000000001" customHeight="1" x14ac:dyDescent="0.2">
      <c r="A32" s="7" t="s">
        <v>24</v>
      </c>
      <c r="B32" s="11">
        <v>10660</v>
      </c>
      <c r="C32" s="11">
        <v>10494</v>
      </c>
      <c r="D32" s="14">
        <v>10441</v>
      </c>
      <c r="E32" s="50">
        <v>10217</v>
      </c>
      <c r="F32" s="15">
        <v>10006</v>
      </c>
      <c r="G32" s="11">
        <v>2578</v>
      </c>
      <c r="H32" s="11">
        <v>2439</v>
      </c>
      <c r="I32" s="11">
        <v>2471</v>
      </c>
      <c r="J32" s="52">
        <v>2389</v>
      </c>
      <c r="K32" s="23">
        <v>2463</v>
      </c>
      <c r="L32" s="1" t="s">
        <v>24</v>
      </c>
      <c r="M32" s="11">
        <f t="shared" si="29"/>
        <v>662.57164152252687</v>
      </c>
      <c r="N32" s="11">
        <f t="shared" si="17"/>
        <v>635.02329199823782</v>
      </c>
      <c r="O32" s="11">
        <f t="shared" si="30"/>
        <v>648.39220512389909</v>
      </c>
      <c r="P32" s="52">
        <f t="shared" si="31"/>
        <v>640.61911318900411</v>
      </c>
      <c r="Q32" s="23">
        <f t="shared" si="18"/>
        <v>674.38988661597557</v>
      </c>
      <c r="R32" s="11">
        <v>1904</v>
      </c>
      <c r="S32" s="11">
        <v>1813</v>
      </c>
      <c r="T32" s="11">
        <v>1835</v>
      </c>
      <c r="U32" s="52">
        <v>1740</v>
      </c>
      <c r="V32" s="23">
        <v>1785</v>
      </c>
      <c r="W32" s="1" t="s">
        <v>24</v>
      </c>
      <c r="X32" s="11">
        <f t="shared" si="32"/>
        <v>489.34693772648995</v>
      </c>
      <c r="Y32" s="11">
        <f t="shared" si="19"/>
        <v>472.03658400689028</v>
      </c>
      <c r="Z32" s="11">
        <f t="shared" si="33"/>
        <v>481.505340510868</v>
      </c>
      <c r="AA32" s="52">
        <f t="shared" si="34"/>
        <v>466.58738256545297</v>
      </c>
      <c r="AB32" s="23">
        <f t="shared" si="20"/>
        <v>488.74784718210168</v>
      </c>
      <c r="AC32" s="11">
        <v>674</v>
      </c>
      <c r="AD32" s="11">
        <v>626</v>
      </c>
      <c r="AE32" s="11">
        <v>636</v>
      </c>
      <c r="AF32" s="52">
        <v>649</v>
      </c>
      <c r="AG32" s="23">
        <v>678</v>
      </c>
      <c r="AH32" s="1" t="s">
        <v>24</v>
      </c>
      <c r="AI32" s="11">
        <f t="shared" si="35"/>
        <v>173.22470379603692</v>
      </c>
      <c r="AJ32" s="11">
        <f t="shared" si="21"/>
        <v>162.98670799134766</v>
      </c>
      <c r="AK32" s="11">
        <f t="shared" si="36"/>
        <v>166.88686461303109</v>
      </c>
      <c r="AL32" s="52">
        <f t="shared" si="37"/>
        <v>174.03173062355114</v>
      </c>
      <c r="AM32" s="23">
        <f t="shared" si="22"/>
        <v>185.64203943387392</v>
      </c>
      <c r="AN32" s="11">
        <v>2579</v>
      </c>
      <c r="AO32" s="11">
        <v>2440</v>
      </c>
      <c r="AP32" s="11">
        <v>2474</v>
      </c>
      <c r="AQ32" s="52">
        <v>2389</v>
      </c>
      <c r="AR32" s="23">
        <v>2522</v>
      </c>
      <c r="AS32" s="1" t="s">
        <v>24</v>
      </c>
      <c r="AT32" s="11">
        <v>0</v>
      </c>
      <c r="AU32" s="11">
        <v>0</v>
      </c>
      <c r="AV32" s="11">
        <v>0</v>
      </c>
      <c r="AW32" s="52">
        <v>0</v>
      </c>
      <c r="AX32" s="23">
        <v>0</v>
      </c>
      <c r="AY32" s="11">
        <v>378</v>
      </c>
      <c r="AZ32" s="11">
        <v>357</v>
      </c>
      <c r="BA32" s="11">
        <v>394</v>
      </c>
      <c r="BB32" s="52">
        <v>435</v>
      </c>
      <c r="BC32" s="23">
        <v>465</v>
      </c>
      <c r="BD32" s="1" t="s">
        <v>24</v>
      </c>
      <c r="BE32" s="33">
        <f t="shared" si="38"/>
        <v>35.459662288930581</v>
      </c>
      <c r="BF32" s="33">
        <f t="shared" si="39"/>
        <v>34.01943967981704</v>
      </c>
      <c r="BG32" s="33">
        <f t="shared" si="40"/>
        <v>37.735849056603769</v>
      </c>
      <c r="BH32" s="61">
        <f t="shared" si="41"/>
        <v>42.576098659097582</v>
      </c>
      <c r="BI32" s="34">
        <f t="shared" si="27"/>
        <v>46.472116729962025</v>
      </c>
      <c r="BJ32" s="33">
        <v>14.6568437378829</v>
      </c>
      <c r="BK32" s="33">
        <v>14.631147540983608</v>
      </c>
      <c r="BL32" s="33">
        <v>15.925626515763943</v>
      </c>
      <c r="BM32" s="61">
        <v>18.125</v>
      </c>
      <c r="BN32" s="34">
        <v>18.43774781919112</v>
      </c>
      <c r="BO32" s="1" t="s">
        <v>24</v>
      </c>
      <c r="BP32" s="11">
        <v>2188</v>
      </c>
      <c r="BQ32" s="11">
        <v>2071</v>
      </c>
      <c r="BR32" s="11">
        <v>2076</v>
      </c>
      <c r="BS32" s="52">
        <v>1939</v>
      </c>
      <c r="BT32" s="23">
        <v>2016</v>
      </c>
      <c r="BU32" s="11">
        <f t="shared" si="42"/>
        <v>562.33776247140759</v>
      </c>
      <c r="BV32" s="11">
        <f t="shared" si="28"/>
        <v>539.21001956881946</v>
      </c>
      <c r="BW32" s="11">
        <f t="shared" si="43"/>
        <v>544.74391656706371</v>
      </c>
      <c r="BX32" s="52">
        <f t="shared" si="44"/>
        <v>519.94996252552494</v>
      </c>
      <c r="BY32" s="23">
        <f t="shared" si="6"/>
        <v>551.99756858213846</v>
      </c>
      <c r="BZ32" s="1" t="s">
        <v>24</v>
      </c>
      <c r="CA32" s="39">
        <v>2104</v>
      </c>
      <c r="CB32" s="39">
        <v>1988</v>
      </c>
      <c r="CC32" s="39">
        <v>1968</v>
      </c>
      <c r="CD32" s="64">
        <v>1850</v>
      </c>
      <c r="CE32" s="40">
        <v>1894</v>
      </c>
      <c r="CF32" s="43">
        <f t="shared" si="7"/>
        <v>197.37335834896811</v>
      </c>
      <c r="CG32" s="43">
        <f t="shared" si="8"/>
        <v>189.44158566800076</v>
      </c>
      <c r="CH32" s="43">
        <f t="shared" si="9"/>
        <v>188.48769274973662</v>
      </c>
      <c r="CI32" s="67">
        <f t="shared" si="10"/>
        <v>181.07076441225408</v>
      </c>
      <c r="CJ32" s="44">
        <f t="shared" si="11"/>
        <v>189.28642814311414</v>
      </c>
      <c r="CK32" s="1" t="s">
        <v>24</v>
      </c>
      <c r="CL32" s="39">
        <v>294</v>
      </c>
      <c r="CM32" s="39">
        <v>278</v>
      </c>
      <c r="CN32" s="39">
        <v>311</v>
      </c>
      <c r="CO32" s="64">
        <v>244</v>
      </c>
      <c r="CP32" s="40">
        <v>278</v>
      </c>
      <c r="CQ32" s="43">
        <f t="shared" si="12"/>
        <v>27.579737335834899</v>
      </c>
      <c r="CR32" s="43">
        <f t="shared" si="13"/>
        <v>26.49132837812083</v>
      </c>
      <c r="CS32" s="43">
        <f t="shared" si="14"/>
        <v>29.786418925390286</v>
      </c>
      <c r="CT32" s="67">
        <f t="shared" si="15"/>
        <v>23.881765684643241</v>
      </c>
      <c r="CU32" s="44">
        <f t="shared" si="16"/>
        <v>27.783330001998802</v>
      </c>
    </row>
    <row r="33" spans="1:99" ht="20.100000000000001" customHeight="1" x14ac:dyDescent="0.2">
      <c r="A33" s="7" t="s">
        <v>25</v>
      </c>
      <c r="B33" s="11">
        <v>4884</v>
      </c>
      <c r="C33" s="11">
        <v>4686</v>
      </c>
      <c r="D33" s="14">
        <v>4633</v>
      </c>
      <c r="E33" s="50">
        <v>4602</v>
      </c>
      <c r="F33" s="15">
        <v>4515</v>
      </c>
      <c r="G33" s="11">
        <v>1324</v>
      </c>
      <c r="H33" s="11">
        <v>1218</v>
      </c>
      <c r="I33" s="11">
        <v>1307</v>
      </c>
      <c r="J33" s="52">
        <v>1336</v>
      </c>
      <c r="K33" s="23">
        <v>1332</v>
      </c>
      <c r="L33" s="1" t="s">
        <v>25</v>
      </c>
      <c r="M33" s="11">
        <f t="shared" si="29"/>
        <v>742.7103317514277</v>
      </c>
      <c r="N33" s="11">
        <f t="shared" si="17"/>
        <v>710.17261042659345</v>
      </c>
      <c r="O33" s="11">
        <f t="shared" si="30"/>
        <v>772.89486678355695</v>
      </c>
      <c r="P33" s="52">
        <f t="shared" si="31"/>
        <v>795.36592190411557</v>
      </c>
      <c r="Q33" s="23">
        <f t="shared" si="18"/>
        <v>808.26468848131799</v>
      </c>
      <c r="R33" s="11">
        <v>1004</v>
      </c>
      <c r="S33" s="11">
        <v>944</v>
      </c>
      <c r="T33" s="11">
        <v>1005</v>
      </c>
      <c r="U33" s="52">
        <v>1011</v>
      </c>
      <c r="V33" s="23">
        <v>1047</v>
      </c>
      <c r="W33" s="1" t="s">
        <v>25</v>
      </c>
      <c r="X33" s="11">
        <f t="shared" si="32"/>
        <v>563.20330292933033</v>
      </c>
      <c r="Y33" s="11">
        <f t="shared" si="19"/>
        <v>550.41292630763894</v>
      </c>
      <c r="Z33" s="11">
        <f t="shared" si="33"/>
        <v>594.30707048008776</v>
      </c>
      <c r="AA33" s="52">
        <f t="shared" si="34"/>
        <v>601.88244539300968</v>
      </c>
      <c r="AB33" s="23">
        <f t="shared" si="20"/>
        <v>635.32517180175671</v>
      </c>
      <c r="AC33" s="11">
        <v>320</v>
      </c>
      <c r="AD33" s="11">
        <v>274</v>
      </c>
      <c r="AE33" s="11">
        <v>302</v>
      </c>
      <c r="AF33" s="52">
        <v>325</v>
      </c>
      <c r="AG33" s="23">
        <v>285</v>
      </c>
      <c r="AH33" s="1" t="s">
        <v>25</v>
      </c>
      <c r="AI33" s="11">
        <f t="shared" si="35"/>
        <v>179.50702882209731</v>
      </c>
      <c r="AJ33" s="11">
        <f t="shared" si="21"/>
        <v>159.75968411895448</v>
      </c>
      <c r="AK33" s="11">
        <f t="shared" si="36"/>
        <v>178.58779630346916</v>
      </c>
      <c r="AL33" s="52">
        <f t="shared" si="37"/>
        <v>193.48347651110595</v>
      </c>
      <c r="AM33" s="23">
        <f t="shared" si="22"/>
        <v>172.93951667956128</v>
      </c>
      <c r="AN33" s="11">
        <v>1323</v>
      </c>
      <c r="AO33" s="11">
        <v>1217</v>
      </c>
      <c r="AP33" s="11">
        <v>1217</v>
      </c>
      <c r="AQ33" s="52">
        <v>1336</v>
      </c>
      <c r="AR33" s="23">
        <v>1330</v>
      </c>
      <c r="AS33" s="1" t="s">
        <v>25</v>
      </c>
      <c r="AT33" s="11">
        <v>0</v>
      </c>
      <c r="AU33" s="11">
        <v>0</v>
      </c>
      <c r="AV33" s="11">
        <v>0</v>
      </c>
      <c r="AW33" s="52">
        <v>0</v>
      </c>
      <c r="AX33" s="23">
        <v>0</v>
      </c>
      <c r="AY33" s="11">
        <v>127</v>
      </c>
      <c r="AZ33" s="11">
        <v>115</v>
      </c>
      <c r="BA33" s="11">
        <v>115</v>
      </c>
      <c r="BB33" s="52">
        <v>123</v>
      </c>
      <c r="BC33" s="23">
        <v>143</v>
      </c>
      <c r="BD33" s="1" t="s">
        <v>25</v>
      </c>
      <c r="BE33" s="33">
        <f t="shared" si="38"/>
        <v>26.003276003276003</v>
      </c>
      <c r="BF33" s="33">
        <f t="shared" si="39"/>
        <v>24.5411865130175</v>
      </c>
      <c r="BG33" s="33">
        <f t="shared" si="40"/>
        <v>24.821929635225555</v>
      </c>
      <c r="BH33" s="61">
        <f t="shared" si="41"/>
        <v>26.727509778357238</v>
      </c>
      <c r="BI33" s="34">
        <f t="shared" si="27"/>
        <v>31.672203765227025</v>
      </c>
      <c r="BJ33" s="33">
        <v>9.5993953136810273</v>
      </c>
      <c r="BK33" s="33">
        <v>9.449465899753493</v>
      </c>
      <c r="BL33" s="33">
        <v>9.449465899753493</v>
      </c>
      <c r="BM33" s="61">
        <v>9.213483146067416</v>
      </c>
      <c r="BN33" s="34">
        <v>10.751879699248121</v>
      </c>
      <c r="BO33" s="1" t="s">
        <v>25</v>
      </c>
      <c r="BP33" s="11">
        <v>1187</v>
      </c>
      <c r="BQ33" s="11">
        <v>1073</v>
      </c>
      <c r="BR33" s="11">
        <v>1073</v>
      </c>
      <c r="BS33" s="52">
        <v>1197</v>
      </c>
      <c r="BT33" s="23">
        <v>1171</v>
      </c>
      <c r="BU33" s="11">
        <f t="shared" si="42"/>
        <v>665.85888503696719</v>
      </c>
      <c r="BV33" s="11">
        <f t="shared" si="28"/>
        <v>625.6282520424752</v>
      </c>
      <c r="BW33" s="11">
        <f t="shared" si="43"/>
        <v>634.51889216431255</v>
      </c>
      <c r="BX33" s="52">
        <f t="shared" si="44"/>
        <v>712.61452733475028</v>
      </c>
      <c r="BY33" s="23">
        <f t="shared" si="6"/>
        <v>710.569031690408</v>
      </c>
      <c r="BZ33" s="1" t="s">
        <v>25</v>
      </c>
      <c r="CA33" s="39">
        <v>1139</v>
      </c>
      <c r="CB33" s="39">
        <v>1073</v>
      </c>
      <c r="CC33" s="39">
        <v>1073</v>
      </c>
      <c r="CD33" s="64">
        <v>1158</v>
      </c>
      <c r="CE33" s="40">
        <v>1130</v>
      </c>
      <c r="CF33" s="43">
        <f t="shared" si="7"/>
        <v>233.2104832104832</v>
      </c>
      <c r="CG33" s="43">
        <f t="shared" si="8"/>
        <v>228.9799402475459</v>
      </c>
      <c r="CH33" s="43">
        <f t="shared" si="9"/>
        <v>231.59939563997409</v>
      </c>
      <c r="CI33" s="67">
        <f t="shared" si="10"/>
        <v>251.62972620599737</v>
      </c>
      <c r="CJ33" s="44">
        <f t="shared" si="11"/>
        <v>250.27685492801771</v>
      </c>
      <c r="CK33" s="1" t="s">
        <v>25</v>
      </c>
      <c r="CL33" s="39">
        <v>203</v>
      </c>
      <c r="CM33" s="39">
        <v>134</v>
      </c>
      <c r="CN33" s="39">
        <v>134</v>
      </c>
      <c r="CO33" s="64">
        <v>176</v>
      </c>
      <c r="CP33" s="40">
        <v>168</v>
      </c>
      <c r="CQ33" s="43">
        <f t="shared" si="12"/>
        <v>41.564291564291558</v>
      </c>
      <c r="CR33" s="43">
        <f t="shared" si="13"/>
        <v>28.595817328211695</v>
      </c>
      <c r="CS33" s="43">
        <f t="shared" si="14"/>
        <v>28.922944096697602</v>
      </c>
      <c r="CT33" s="67">
        <f t="shared" si="15"/>
        <v>38.244241634072139</v>
      </c>
      <c r="CU33" s="44">
        <f t="shared" si="16"/>
        <v>37.209302325581397</v>
      </c>
    </row>
    <row r="34" spans="1:99" ht="20.100000000000001" customHeight="1" x14ac:dyDescent="0.2">
      <c r="A34" s="7" t="s">
        <v>26</v>
      </c>
      <c r="B34" s="11">
        <v>6679</v>
      </c>
      <c r="C34" s="11">
        <v>6521</v>
      </c>
      <c r="D34" s="14">
        <v>6506</v>
      </c>
      <c r="E34" s="50">
        <v>6383</v>
      </c>
      <c r="F34" s="15">
        <v>6263</v>
      </c>
      <c r="G34" s="11">
        <v>1603</v>
      </c>
      <c r="H34" s="11">
        <v>1637</v>
      </c>
      <c r="I34" s="11">
        <v>1706</v>
      </c>
      <c r="J34" s="52">
        <v>1672</v>
      </c>
      <c r="K34" s="23">
        <v>1689</v>
      </c>
      <c r="L34" s="1" t="s">
        <v>26</v>
      </c>
      <c r="M34" s="11">
        <f t="shared" si="29"/>
        <v>657.55065457670423</v>
      </c>
      <c r="N34" s="11">
        <f t="shared" si="17"/>
        <v>685.88829867020638</v>
      </c>
      <c r="O34" s="11">
        <f t="shared" si="30"/>
        <v>718.40956082688683</v>
      </c>
      <c r="P34" s="52">
        <f t="shared" si="31"/>
        <v>717.65970825759359</v>
      </c>
      <c r="Q34" s="23">
        <f t="shared" si="18"/>
        <v>738.84676038224063</v>
      </c>
      <c r="R34" s="11">
        <v>1164</v>
      </c>
      <c r="S34" s="11">
        <v>1192</v>
      </c>
      <c r="T34" s="11">
        <v>1249</v>
      </c>
      <c r="U34" s="52">
        <v>1194</v>
      </c>
      <c r="V34" s="23">
        <v>1214</v>
      </c>
      <c r="W34" s="1" t="s">
        <v>26</v>
      </c>
      <c r="X34" s="11">
        <f t="shared" si="32"/>
        <v>477.47283963024569</v>
      </c>
      <c r="Y34" s="11">
        <f t="shared" si="19"/>
        <v>499.43729506101766</v>
      </c>
      <c r="Z34" s="11">
        <f t="shared" si="33"/>
        <v>525.96338890549919</v>
      </c>
      <c r="AA34" s="52">
        <f t="shared" si="34"/>
        <v>512.49144238012354</v>
      </c>
      <c r="AB34" s="23">
        <f t="shared" si="20"/>
        <v>531.05977922086447</v>
      </c>
      <c r="AC34" s="11">
        <v>439</v>
      </c>
      <c r="AD34" s="11">
        <v>445</v>
      </c>
      <c r="AE34" s="11">
        <v>457</v>
      </c>
      <c r="AF34" s="52">
        <v>478</v>
      </c>
      <c r="AG34" s="23">
        <v>475</v>
      </c>
      <c r="AH34" s="1" t="s">
        <v>26</v>
      </c>
      <c r="AI34" s="11">
        <f t="shared" si="35"/>
        <v>180.07781494645863</v>
      </c>
      <c r="AJ34" s="11">
        <f t="shared" si="21"/>
        <v>186.45100360918863</v>
      </c>
      <c r="AK34" s="11">
        <f t="shared" si="36"/>
        <v>192.44617192138762</v>
      </c>
      <c r="AL34" s="52">
        <f t="shared" si="37"/>
        <v>205.16826587746991</v>
      </c>
      <c r="AM34" s="23">
        <f t="shared" si="22"/>
        <v>207.7869811613761</v>
      </c>
      <c r="AN34" s="11">
        <v>1576</v>
      </c>
      <c r="AO34" s="11">
        <v>1638</v>
      </c>
      <c r="AP34" s="11">
        <v>1708</v>
      </c>
      <c r="AQ34" s="52">
        <v>1672</v>
      </c>
      <c r="AR34" s="23">
        <v>1688</v>
      </c>
      <c r="AS34" s="1" t="s">
        <v>26</v>
      </c>
      <c r="AT34" s="11">
        <v>0</v>
      </c>
      <c r="AU34" s="11">
        <v>0</v>
      </c>
      <c r="AV34" s="11">
        <v>0</v>
      </c>
      <c r="AW34" s="52">
        <v>0</v>
      </c>
      <c r="AX34" s="23">
        <v>0</v>
      </c>
      <c r="AY34" s="11">
        <v>152</v>
      </c>
      <c r="AZ34" s="11">
        <v>177</v>
      </c>
      <c r="BA34" s="11">
        <v>180</v>
      </c>
      <c r="BB34" s="52">
        <v>170</v>
      </c>
      <c r="BC34" s="23">
        <v>145</v>
      </c>
      <c r="BD34" s="1" t="s">
        <v>26</v>
      </c>
      <c r="BE34" s="33">
        <f t="shared" si="38"/>
        <v>22.757897888905525</v>
      </c>
      <c r="BF34" s="33">
        <f t="shared" si="39"/>
        <v>27.143076215304401</v>
      </c>
      <c r="BG34" s="33">
        <f t="shared" si="40"/>
        <v>27.666769136181987</v>
      </c>
      <c r="BH34" s="61">
        <f t="shared" si="41"/>
        <v>26.63324455585148</v>
      </c>
      <c r="BI34" s="34">
        <f t="shared" si="27"/>
        <v>23.151844164138591</v>
      </c>
      <c r="BJ34" s="33">
        <v>9.6446700507614214</v>
      </c>
      <c r="BK34" s="33">
        <v>10.805860805860807</v>
      </c>
      <c r="BL34" s="33">
        <v>10.53864168618267</v>
      </c>
      <c r="BM34" s="61">
        <v>10.167464114832537</v>
      </c>
      <c r="BN34" s="34">
        <v>8.5900473933649284</v>
      </c>
      <c r="BO34" s="1" t="s">
        <v>26</v>
      </c>
      <c r="BP34" s="11">
        <v>1424</v>
      </c>
      <c r="BQ34" s="11">
        <v>1450</v>
      </c>
      <c r="BR34" s="11">
        <v>1515</v>
      </c>
      <c r="BS34" s="52">
        <v>1501</v>
      </c>
      <c r="BT34" s="23">
        <v>1499</v>
      </c>
      <c r="BU34" s="11">
        <f t="shared" si="42"/>
        <v>584.12484848236238</v>
      </c>
      <c r="BV34" s="11">
        <f t="shared" si="28"/>
        <v>607.53697805241234</v>
      </c>
      <c r="BW34" s="11">
        <f t="shared" si="43"/>
        <v>637.97800976127417</v>
      </c>
      <c r="BX34" s="52">
        <f t="shared" si="44"/>
        <v>644.26269264033965</v>
      </c>
      <c r="BY34" s="23">
        <f t="shared" si="6"/>
        <v>655.7319679176901</v>
      </c>
      <c r="BZ34" s="1" t="s">
        <v>26</v>
      </c>
      <c r="CA34" s="39">
        <v>1362</v>
      </c>
      <c r="CB34" s="39">
        <v>1379</v>
      </c>
      <c r="CC34" s="39">
        <v>1440</v>
      </c>
      <c r="CD34" s="64">
        <v>1417</v>
      </c>
      <c r="CE34" s="40">
        <v>1437</v>
      </c>
      <c r="CF34" s="43">
        <f t="shared" si="7"/>
        <v>203.92274292558764</v>
      </c>
      <c r="CG34" s="43">
        <f t="shared" si="8"/>
        <v>211.47063333844503</v>
      </c>
      <c r="CH34" s="43">
        <f t="shared" si="9"/>
        <v>221.3341530894559</v>
      </c>
      <c r="CI34" s="67">
        <f t="shared" si="10"/>
        <v>221.99592668024439</v>
      </c>
      <c r="CJ34" s="44">
        <f t="shared" si="11"/>
        <v>229.4427590611528</v>
      </c>
      <c r="CK34" s="1" t="s">
        <v>26</v>
      </c>
      <c r="CL34" s="39">
        <v>197</v>
      </c>
      <c r="CM34" s="39">
        <v>207</v>
      </c>
      <c r="CN34" s="39">
        <v>225</v>
      </c>
      <c r="CO34" s="64">
        <v>202</v>
      </c>
      <c r="CP34" s="40">
        <v>207</v>
      </c>
      <c r="CQ34" s="43">
        <f t="shared" si="12"/>
        <v>29.495433448120977</v>
      </c>
      <c r="CR34" s="43">
        <f t="shared" si="13"/>
        <v>31.743597607728873</v>
      </c>
      <c r="CS34" s="43">
        <f t="shared" si="14"/>
        <v>34.583461420227479</v>
      </c>
      <c r="CT34" s="67">
        <f t="shared" si="15"/>
        <v>31.646561178129403</v>
      </c>
      <c r="CU34" s="44">
        <f t="shared" si="16"/>
        <v>33.051253392942684</v>
      </c>
    </row>
    <row r="35" spans="1:99" ht="20.100000000000001" customHeight="1" x14ac:dyDescent="0.2">
      <c r="A35" s="7" t="s">
        <v>34</v>
      </c>
      <c r="B35" s="11">
        <v>19390</v>
      </c>
      <c r="C35" s="11">
        <v>19070</v>
      </c>
      <c r="D35" s="14">
        <v>18847</v>
      </c>
      <c r="E35" s="50">
        <v>18523</v>
      </c>
      <c r="F35" s="15">
        <v>18146</v>
      </c>
      <c r="G35" s="11">
        <v>4343</v>
      </c>
      <c r="H35" s="11">
        <v>4439</v>
      </c>
      <c r="I35" s="11">
        <v>4461</v>
      </c>
      <c r="J35" s="52">
        <v>4437</v>
      </c>
      <c r="K35" s="23">
        <v>4601</v>
      </c>
      <c r="L35" s="1" t="s">
        <v>34</v>
      </c>
      <c r="M35" s="11">
        <f t="shared" si="29"/>
        <v>613.6477636403456</v>
      </c>
      <c r="N35" s="11">
        <f t="shared" si="17"/>
        <v>635.99450972975615</v>
      </c>
      <c r="O35" s="11">
        <f t="shared" si="30"/>
        <v>648.4808090528561</v>
      </c>
      <c r="P35" s="52">
        <f t="shared" si="31"/>
        <v>656.27405839019821</v>
      </c>
      <c r="Q35" s="23">
        <f t="shared" si="18"/>
        <v>694.66986950594037</v>
      </c>
      <c r="R35" s="16">
        <v>3609</v>
      </c>
      <c r="S35" s="16">
        <v>3643</v>
      </c>
      <c r="T35" s="11">
        <v>3678</v>
      </c>
      <c r="U35" s="52">
        <v>3661</v>
      </c>
      <c r="V35" s="23">
        <v>3746</v>
      </c>
      <c r="W35" s="1" t="s">
        <v>34</v>
      </c>
      <c r="X35" s="11">
        <f t="shared" si="32"/>
        <v>509.93662882293512</v>
      </c>
      <c r="Y35" s="11">
        <f t="shared" si="19"/>
        <v>521.94818629094425</v>
      </c>
      <c r="Z35" s="11">
        <f t="shared" si="33"/>
        <v>534.65868991176967</v>
      </c>
      <c r="AA35" s="52">
        <f t="shared" si="34"/>
        <v>541.49635514232955</v>
      </c>
      <c r="AB35" s="23">
        <f t="shared" si="20"/>
        <v>565.57994591811621</v>
      </c>
      <c r="AC35" s="16">
        <v>734</v>
      </c>
      <c r="AD35" s="16">
        <v>796</v>
      </c>
      <c r="AE35" s="11">
        <v>783</v>
      </c>
      <c r="AF35" s="52">
        <v>776</v>
      </c>
      <c r="AG35" s="23">
        <v>855</v>
      </c>
      <c r="AH35" s="1" t="s">
        <v>34</v>
      </c>
      <c r="AI35" s="11">
        <f t="shared" si="35"/>
        <v>103.71113481741045</v>
      </c>
      <c r="AJ35" s="11">
        <f t="shared" si="21"/>
        <v>114.04632343881185</v>
      </c>
      <c r="AK35" s="11">
        <f t="shared" si="36"/>
        <v>113.82211914108638</v>
      </c>
      <c r="AL35" s="52">
        <f t="shared" si="37"/>
        <v>114.77770324786881</v>
      </c>
      <c r="AM35" s="23">
        <f t="shared" si="22"/>
        <v>129.08992358782419</v>
      </c>
      <c r="AN35" s="11">
        <v>4327</v>
      </c>
      <c r="AO35" s="11">
        <v>4431</v>
      </c>
      <c r="AP35" s="11">
        <v>4461</v>
      </c>
      <c r="AQ35" s="52">
        <v>4437</v>
      </c>
      <c r="AR35" s="23">
        <v>4594</v>
      </c>
      <c r="AS35" s="1" t="s">
        <v>34</v>
      </c>
      <c r="AT35" s="11">
        <v>0</v>
      </c>
      <c r="AU35" s="11">
        <v>0</v>
      </c>
      <c r="AV35" s="11">
        <v>0</v>
      </c>
      <c r="AW35" s="52">
        <v>0</v>
      </c>
      <c r="AX35" s="23">
        <v>0</v>
      </c>
      <c r="AY35" s="11">
        <v>534</v>
      </c>
      <c r="AZ35" s="11">
        <v>530</v>
      </c>
      <c r="BA35" s="11">
        <v>499</v>
      </c>
      <c r="BB35" s="52">
        <v>507</v>
      </c>
      <c r="BC35" s="23">
        <v>505</v>
      </c>
      <c r="BD35" s="1" t="s">
        <v>34</v>
      </c>
      <c r="BE35" s="33">
        <f t="shared" si="38"/>
        <v>27.539969056214545</v>
      </c>
      <c r="BF35" s="33">
        <f t="shared" si="39"/>
        <v>27.792343995804927</v>
      </c>
      <c r="BG35" s="33">
        <f t="shared" si="40"/>
        <v>26.476362285774925</v>
      </c>
      <c r="BH35" s="61">
        <f t="shared" si="41"/>
        <v>27.371376126977271</v>
      </c>
      <c r="BI35" s="34">
        <f t="shared" si="27"/>
        <v>27.829824754766889</v>
      </c>
      <c r="BJ35" s="33">
        <v>12.341113935752253</v>
      </c>
      <c r="BK35" s="33">
        <v>11.961182577296322</v>
      </c>
      <c r="BL35" s="33">
        <v>11.18583277292087</v>
      </c>
      <c r="BM35" s="61">
        <v>11.444695259593679</v>
      </c>
      <c r="BN35" s="34">
        <v>10.992599042228994</v>
      </c>
      <c r="BO35" s="1" t="s">
        <v>34</v>
      </c>
      <c r="BP35" s="11">
        <v>3756</v>
      </c>
      <c r="BQ35" s="11">
        <v>3858</v>
      </c>
      <c r="BR35" s="11">
        <v>3913</v>
      </c>
      <c r="BS35" s="52">
        <v>3874</v>
      </c>
      <c r="BT35" s="23">
        <v>4042</v>
      </c>
      <c r="BU35" s="11">
        <f t="shared" si="42"/>
        <v>530.7071149512177</v>
      </c>
      <c r="BV35" s="11">
        <f t="shared" si="28"/>
        <v>552.75215556147759</v>
      </c>
      <c r="BW35" s="11">
        <f t="shared" si="43"/>
        <v>568.81986232320685</v>
      </c>
      <c r="BX35" s="52">
        <f t="shared" si="44"/>
        <v>573.00105977093278</v>
      </c>
      <c r="BY35" s="23">
        <f t="shared" si="6"/>
        <v>610.27072648185413</v>
      </c>
      <c r="BZ35" s="1" t="s">
        <v>34</v>
      </c>
      <c r="CA35" s="39">
        <v>3571</v>
      </c>
      <c r="CB35" s="39">
        <v>3673</v>
      </c>
      <c r="CC35" s="39">
        <v>3705</v>
      </c>
      <c r="CD35" s="64">
        <v>3689</v>
      </c>
      <c r="CE35" s="40">
        <v>3843</v>
      </c>
      <c r="CF35" s="43">
        <f t="shared" si="7"/>
        <v>184.16709644146468</v>
      </c>
      <c r="CG35" s="43">
        <f t="shared" si="8"/>
        <v>192.60618772941794</v>
      </c>
      <c r="CH35" s="43">
        <f t="shared" si="9"/>
        <v>196.58301055870962</v>
      </c>
      <c r="CI35" s="67">
        <f t="shared" si="10"/>
        <v>199.15780381147763</v>
      </c>
      <c r="CJ35" s="44">
        <f t="shared" si="11"/>
        <v>211.78221095558251</v>
      </c>
      <c r="CK35" s="1" t="s">
        <v>34</v>
      </c>
      <c r="CL35" s="39">
        <v>786</v>
      </c>
      <c r="CM35" s="39">
        <v>856</v>
      </c>
      <c r="CN35" s="39">
        <v>926</v>
      </c>
      <c r="CO35" s="64">
        <v>838</v>
      </c>
      <c r="CP35" s="40">
        <v>807</v>
      </c>
      <c r="CQ35" s="43">
        <f t="shared" si="12"/>
        <v>40.536358947911296</v>
      </c>
      <c r="CR35" s="43">
        <f t="shared" si="13"/>
        <v>44.887257472469848</v>
      </c>
      <c r="CS35" s="43">
        <f t="shared" si="14"/>
        <v>49.132487929113388</v>
      </c>
      <c r="CT35" s="67">
        <f t="shared" si="15"/>
        <v>45.241051665496947</v>
      </c>
      <c r="CU35" s="44">
        <f t="shared" si="16"/>
        <v>44.472611043756203</v>
      </c>
    </row>
    <row r="36" spans="1:99" ht="20.100000000000001" customHeight="1" thickBot="1" x14ac:dyDescent="0.25">
      <c r="A36" s="2" t="s">
        <v>27</v>
      </c>
      <c r="B36" s="16">
        <v>14606</v>
      </c>
      <c r="C36" s="16">
        <v>14350</v>
      </c>
      <c r="D36" s="70">
        <v>14189</v>
      </c>
      <c r="E36" s="71">
        <v>14007</v>
      </c>
      <c r="F36" s="72">
        <v>13743</v>
      </c>
      <c r="G36" s="16">
        <v>4288</v>
      </c>
      <c r="H36" s="16">
        <v>4127</v>
      </c>
      <c r="I36" s="16">
        <v>4112</v>
      </c>
      <c r="J36" s="54">
        <v>4092</v>
      </c>
      <c r="K36" s="25">
        <v>4114</v>
      </c>
      <c r="L36" s="2" t="s">
        <v>27</v>
      </c>
      <c r="M36" s="16">
        <f t="shared" si="29"/>
        <v>804.32323740103061</v>
      </c>
      <c r="N36" s="16">
        <f t="shared" si="17"/>
        <v>785.78092572494813</v>
      </c>
      <c r="O36" s="16">
        <f t="shared" si="30"/>
        <v>793.97797058690071</v>
      </c>
      <c r="P36" s="54">
        <f t="shared" si="31"/>
        <v>800.38258757118501</v>
      </c>
      <c r="Q36" s="25">
        <f t="shared" si="18"/>
        <v>820.14355502527326</v>
      </c>
      <c r="R36" s="16">
        <v>2906</v>
      </c>
      <c r="S36" s="16">
        <v>2832</v>
      </c>
      <c r="T36" s="30">
        <v>2965</v>
      </c>
      <c r="U36" s="54">
        <v>2939</v>
      </c>
      <c r="V36" s="25">
        <v>2969</v>
      </c>
      <c r="W36" s="2" t="s">
        <v>27</v>
      </c>
      <c r="X36" s="16">
        <f t="shared" si="32"/>
        <v>545.09405967523196</v>
      </c>
      <c r="Y36" s="16">
        <f t="shared" si="19"/>
        <v>539.21288627406182</v>
      </c>
      <c r="Z36" s="16">
        <f t="shared" si="33"/>
        <v>572.50600262406635</v>
      </c>
      <c r="AA36" s="54">
        <f t="shared" si="34"/>
        <v>574.85934136649882</v>
      </c>
      <c r="AB36" s="25">
        <f t="shared" si="20"/>
        <v>591.88289131503063</v>
      </c>
      <c r="AC36" s="16">
        <v>1382</v>
      </c>
      <c r="AD36" s="16">
        <v>1295</v>
      </c>
      <c r="AE36" s="16">
        <v>1147</v>
      </c>
      <c r="AF36" s="54">
        <v>1153</v>
      </c>
      <c r="AG36" s="25">
        <v>1145</v>
      </c>
      <c r="AH36" s="2" t="s">
        <v>27</v>
      </c>
      <c r="AI36" s="16">
        <f t="shared" si="35"/>
        <v>259.22917772579859</v>
      </c>
      <c r="AJ36" s="16">
        <f t="shared" si="21"/>
        <v>246.56803945088632</v>
      </c>
      <c r="AK36" s="16">
        <f t="shared" si="36"/>
        <v>221.47196796283441</v>
      </c>
      <c r="AL36" s="54">
        <f t="shared" si="37"/>
        <v>225.52324620468633</v>
      </c>
      <c r="AM36" s="25">
        <f t="shared" si="22"/>
        <v>228.26066371024254</v>
      </c>
      <c r="AN36" s="16">
        <v>4202</v>
      </c>
      <c r="AO36" s="16">
        <v>4059</v>
      </c>
      <c r="AP36" s="16">
        <v>3990</v>
      </c>
      <c r="AQ36" s="54">
        <v>4092</v>
      </c>
      <c r="AR36" s="25">
        <v>3929</v>
      </c>
      <c r="AS36" s="2" t="s">
        <v>27</v>
      </c>
      <c r="AT36" s="16">
        <v>88</v>
      </c>
      <c r="AU36" s="16">
        <v>85</v>
      </c>
      <c r="AV36" s="16">
        <v>133</v>
      </c>
      <c r="AW36" s="54">
        <v>152</v>
      </c>
      <c r="AX36" s="25">
        <v>186</v>
      </c>
      <c r="AY36" s="16">
        <v>721</v>
      </c>
      <c r="AZ36" s="16">
        <v>704</v>
      </c>
      <c r="BA36" s="16">
        <v>740</v>
      </c>
      <c r="BB36" s="54">
        <v>740</v>
      </c>
      <c r="BC36" s="25">
        <v>918</v>
      </c>
      <c r="BD36" s="2" t="s">
        <v>27</v>
      </c>
      <c r="BE36" s="35">
        <f t="shared" si="38"/>
        <v>49.363275366287823</v>
      </c>
      <c r="BF36" s="35">
        <f t="shared" si="39"/>
        <v>49.059233449477354</v>
      </c>
      <c r="BG36" s="35">
        <f t="shared" si="40"/>
        <v>52.153076326731977</v>
      </c>
      <c r="BH36" s="63">
        <f t="shared" si="41"/>
        <v>52.830727493396161</v>
      </c>
      <c r="BI36" s="38">
        <f t="shared" si="27"/>
        <v>66.797642436149317</v>
      </c>
      <c r="BJ36" s="35">
        <v>16.806526806526804</v>
      </c>
      <c r="BK36" s="35">
        <v>16.988416988416986</v>
      </c>
      <c r="BL36" s="35">
        <v>17.948096046568033</v>
      </c>
      <c r="BM36" s="63">
        <v>18.084066471163247</v>
      </c>
      <c r="BN36" s="38">
        <v>22.308626974483598</v>
      </c>
      <c r="BO36" s="2" t="s">
        <v>27</v>
      </c>
      <c r="BP36" s="16">
        <v>3569</v>
      </c>
      <c r="BQ36" s="16">
        <v>3440</v>
      </c>
      <c r="BR36" s="16">
        <v>3383</v>
      </c>
      <c r="BS36" s="54">
        <v>3352</v>
      </c>
      <c r="BT36" s="25">
        <v>3197</v>
      </c>
      <c r="BU36" s="16">
        <f t="shared" si="42"/>
        <v>669.45653784614683</v>
      </c>
      <c r="BV36" s="16">
        <f t="shared" si="28"/>
        <v>654.97610479617674</v>
      </c>
      <c r="BW36" s="16">
        <f t="shared" si="43"/>
        <v>653.2167982722483</v>
      </c>
      <c r="BX36" s="54">
        <f t="shared" si="44"/>
        <v>655.64086841119558</v>
      </c>
      <c r="BY36" s="25">
        <f t="shared" si="6"/>
        <v>637.33566976562906</v>
      </c>
      <c r="BZ36" s="2" t="s">
        <v>27</v>
      </c>
      <c r="CA36" s="41">
        <v>3439</v>
      </c>
      <c r="CB36" s="41">
        <v>3297</v>
      </c>
      <c r="CC36" s="41">
        <v>3205</v>
      </c>
      <c r="CD36" s="65">
        <v>3181</v>
      </c>
      <c r="CE36" s="42">
        <v>3077</v>
      </c>
      <c r="CF36" s="45">
        <f t="shared" si="7"/>
        <v>235.45118444474875</v>
      </c>
      <c r="CG36" s="45">
        <f t="shared" si="8"/>
        <v>229.75609756097563</v>
      </c>
      <c r="CH36" s="45">
        <f t="shared" si="9"/>
        <v>225.87920219888647</v>
      </c>
      <c r="CI36" s="68">
        <f t="shared" si="10"/>
        <v>227.1007353466124</v>
      </c>
      <c r="CJ36" s="46">
        <f t="shared" si="11"/>
        <v>223.89580149894491</v>
      </c>
      <c r="CK36" s="2" t="s">
        <v>27</v>
      </c>
      <c r="CL36" s="41">
        <v>411</v>
      </c>
      <c r="CM36" s="41">
        <v>465</v>
      </c>
      <c r="CN36" s="41">
        <v>482</v>
      </c>
      <c r="CO36" s="65">
        <v>458</v>
      </c>
      <c r="CP36" s="42">
        <v>425</v>
      </c>
      <c r="CQ36" s="45">
        <f t="shared" si="12"/>
        <v>28.139120909215389</v>
      </c>
      <c r="CR36" s="45">
        <f t="shared" si="13"/>
        <v>32.404181184668992</v>
      </c>
      <c r="CS36" s="45">
        <f t="shared" si="14"/>
        <v>33.969976742547047</v>
      </c>
      <c r="CT36" s="68">
        <f t="shared" si="15"/>
        <v>32.697936745912756</v>
      </c>
      <c r="CU36" s="46">
        <f t="shared" si="16"/>
        <v>30.924834461180239</v>
      </c>
    </row>
    <row r="37" spans="1:99" ht="20.100000000000001" customHeight="1" thickTop="1" thickBot="1" x14ac:dyDescent="0.25">
      <c r="A37" s="10" t="s">
        <v>46</v>
      </c>
      <c r="B37" s="18">
        <f>SUM(B4:B36)</f>
        <v>1342291</v>
      </c>
      <c r="C37" s="18">
        <f t="shared" ref="C37:K37" si="45">SUM(C4:C36)</f>
        <v>1325147</v>
      </c>
      <c r="D37" s="18">
        <f t="shared" si="45"/>
        <v>1321598</v>
      </c>
      <c r="E37" s="51">
        <f t="shared" si="45"/>
        <v>1312383</v>
      </c>
      <c r="F37" s="19">
        <f t="shared" si="45"/>
        <v>1302923</v>
      </c>
      <c r="G37" s="18">
        <f t="shared" si="45"/>
        <v>446281</v>
      </c>
      <c r="H37" s="18">
        <f t="shared" si="45"/>
        <v>449111</v>
      </c>
      <c r="I37" s="18">
        <f t="shared" si="45"/>
        <v>455076</v>
      </c>
      <c r="J37" s="51">
        <f t="shared" si="45"/>
        <v>452666</v>
      </c>
      <c r="K37" s="19">
        <f t="shared" si="45"/>
        <v>449548</v>
      </c>
      <c r="L37" s="10" t="s">
        <v>46</v>
      </c>
      <c r="M37" s="18">
        <f t="shared" si="29"/>
        <v>910.8961255293201</v>
      </c>
      <c r="N37" s="18">
        <f t="shared" si="17"/>
        <v>925.99480282012303</v>
      </c>
      <c r="O37" s="18">
        <f t="shared" si="30"/>
        <v>943.39092647222208</v>
      </c>
      <c r="P37" s="51">
        <f t="shared" si="31"/>
        <v>944.98391240804563</v>
      </c>
      <c r="Q37" s="19">
        <f t="shared" si="18"/>
        <v>945.28867489819697</v>
      </c>
      <c r="R37" s="18">
        <f>SUM(R4:R36)</f>
        <v>310078</v>
      </c>
      <c r="S37" s="18">
        <f>SUM(S4:S36)</f>
        <v>312345</v>
      </c>
      <c r="T37" s="18">
        <f>SUM(T4:T36)</f>
        <v>310311</v>
      </c>
      <c r="U37" s="51">
        <f>SUM(U4:U36)</f>
        <v>309321</v>
      </c>
      <c r="V37" s="19">
        <f>SUM(V4:V36)</f>
        <v>307892</v>
      </c>
      <c r="W37" s="10" t="s">
        <v>46</v>
      </c>
      <c r="X37" s="18">
        <f t="shared" si="32"/>
        <v>632.89463098783165</v>
      </c>
      <c r="Y37" s="18">
        <f t="shared" si="19"/>
        <v>644.0052608082442</v>
      </c>
      <c r="Z37" s="18">
        <f t="shared" si="33"/>
        <v>643.28723506517952</v>
      </c>
      <c r="AA37" s="51">
        <f t="shared" si="34"/>
        <v>645.73740632159058</v>
      </c>
      <c r="AB37" s="19">
        <f t="shared" si="20"/>
        <v>647.42101108614804</v>
      </c>
      <c r="AC37" s="31">
        <f>SUM(AC4:AC36)</f>
        <v>136203</v>
      </c>
      <c r="AD37" s="31">
        <f>SUM(AD4:AD36)</f>
        <v>136766</v>
      </c>
      <c r="AE37" s="31">
        <f>SUM(AE4:AE36)</f>
        <v>144765</v>
      </c>
      <c r="AF37" s="51">
        <f>SUM(AF4:AF36)</f>
        <v>143345</v>
      </c>
      <c r="AG37" s="19">
        <f>SUM(AG4:AG36)</f>
        <v>141656</v>
      </c>
      <c r="AH37" s="10" t="s">
        <v>46</v>
      </c>
      <c r="AI37" s="17">
        <f t="shared" si="35"/>
        <v>278.00149454148846</v>
      </c>
      <c r="AJ37" s="18">
        <f t="shared" si="21"/>
        <v>281.98954201187894</v>
      </c>
      <c r="AK37" s="18">
        <f t="shared" si="36"/>
        <v>300.10369140704239</v>
      </c>
      <c r="AL37" s="51">
        <f t="shared" si="37"/>
        <v>299.24650608645516</v>
      </c>
      <c r="AM37" s="19">
        <f t="shared" si="22"/>
        <v>297.86766381204899</v>
      </c>
      <c r="AN37" s="18">
        <f>SUM(AN4:AN36)</f>
        <v>421271</v>
      </c>
      <c r="AO37" s="18">
        <f>SUM(AO4:AO36)</f>
        <v>424936</v>
      </c>
      <c r="AP37" s="18">
        <f>SUM(AP4:AP36)</f>
        <v>426548</v>
      </c>
      <c r="AQ37" s="51">
        <f>SUM(AQ4:AQ36)</f>
        <v>452666</v>
      </c>
      <c r="AR37" s="19">
        <f>SUM(AR4:AR36)</f>
        <v>426735</v>
      </c>
      <c r="AS37" s="10" t="s">
        <v>46</v>
      </c>
      <c r="AT37" s="18">
        <f t="shared" ref="AT37:BC37" si="46">SUM(AT4:AT36)</f>
        <v>24742</v>
      </c>
      <c r="AU37" s="18">
        <f t="shared" si="46"/>
        <v>23741</v>
      </c>
      <c r="AV37" s="18">
        <f t="shared" si="46"/>
        <v>24369</v>
      </c>
      <c r="AW37" s="51">
        <f t="shared" si="46"/>
        <v>22920</v>
      </c>
      <c r="AX37" s="19">
        <f t="shared" si="46"/>
        <v>22541</v>
      </c>
      <c r="AY37" s="18">
        <f t="shared" si="46"/>
        <v>83249</v>
      </c>
      <c r="AZ37" s="18">
        <f t="shared" si="46"/>
        <v>83851</v>
      </c>
      <c r="BA37" s="18">
        <f t="shared" si="46"/>
        <v>84182</v>
      </c>
      <c r="BB37" s="51">
        <f t="shared" si="46"/>
        <v>83864</v>
      </c>
      <c r="BC37" s="19">
        <f t="shared" si="46"/>
        <v>78138</v>
      </c>
      <c r="BD37" s="10" t="s">
        <v>46</v>
      </c>
      <c r="BE37" s="36">
        <f t="shared" si="38"/>
        <v>62.020083573532119</v>
      </c>
      <c r="BF37" s="36">
        <f t="shared" si="39"/>
        <v>63.276753446976073</v>
      </c>
      <c r="BG37" s="36">
        <f t="shared" si="40"/>
        <v>63.697130292267396</v>
      </c>
      <c r="BH37" s="62">
        <f t="shared" si="41"/>
        <v>63.902077366134733</v>
      </c>
      <c r="BI37" s="37">
        <f t="shared" si="27"/>
        <v>59.971310660722082</v>
      </c>
      <c r="BJ37" s="36">
        <v>18.665151015777568</v>
      </c>
      <c r="BK37" s="36">
        <v>18.688499744805284</v>
      </c>
      <c r="BL37" s="36">
        <v>18.669067699820587</v>
      </c>
      <c r="BM37" s="62">
        <v>18.542618793350094</v>
      </c>
      <c r="BN37" s="37">
        <v>17.391981766219427</v>
      </c>
      <c r="BO37" s="10" t="s">
        <v>46</v>
      </c>
      <c r="BP37" s="18">
        <f>SUM(BP4:BP36)</f>
        <v>358164</v>
      </c>
      <c r="BQ37" s="18">
        <f>SUM(BQ4:BQ36)</f>
        <v>360366</v>
      </c>
      <c r="BR37" s="18">
        <f>SUM(BR4:BR36)</f>
        <v>361190</v>
      </c>
      <c r="BS37" s="51">
        <f>SUM(BS4:BS36)</f>
        <v>363797</v>
      </c>
      <c r="BT37" s="19">
        <f>SUM(BT4:BT36)</f>
        <v>367114</v>
      </c>
      <c r="BU37" s="18">
        <f t="shared" si="42"/>
        <v>731.04210106207393</v>
      </c>
      <c r="BV37" s="18">
        <f t="shared" si="28"/>
        <v>743.01685577301942</v>
      </c>
      <c r="BW37" s="18">
        <f t="shared" si="43"/>
        <v>748.76145683908157</v>
      </c>
      <c r="BX37" s="51">
        <f t="shared" si="44"/>
        <v>759.46130785680782</v>
      </c>
      <c r="BY37" s="19">
        <f t="shared" si="6"/>
        <v>771.95028472282524</v>
      </c>
      <c r="BZ37" s="10" t="s">
        <v>46</v>
      </c>
      <c r="CA37" s="31">
        <f>SUM(CA4:CA36)</f>
        <v>359208</v>
      </c>
      <c r="CB37" s="31">
        <f>SUM(CB4:CB36)</f>
        <v>356899</v>
      </c>
      <c r="CC37" s="31">
        <f>SUM(CC4:CC36)</f>
        <v>362229</v>
      </c>
      <c r="CD37" s="66">
        <f>SUM(CD4:CD36)</f>
        <v>367676</v>
      </c>
      <c r="CE37" s="55">
        <f>SUM(CE4:CE36)</f>
        <v>367105</v>
      </c>
      <c r="CF37" s="47">
        <f t="shared" si="7"/>
        <v>267.60814160267779</v>
      </c>
      <c r="CG37" s="47">
        <f t="shared" si="8"/>
        <v>269.32785570204663</v>
      </c>
      <c r="CH37" s="47">
        <f t="shared" si="9"/>
        <v>274.08410121686023</v>
      </c>
      <c r="CI37" s="69">
        <f t="shared" si="10"/>
        <v>280.15906941799761</v>
      </c>
      <c r="CJ37" s="56">
        <f t="shared" si="11"/>
        <v>281.75494637825869</v>
      </c>
      <c r="CK37" s="10" t="s">
        <v>46</v>
      </c>
      <c r="CL37" s="31">
        <f>SUM(CL4:CL36)</f>
        <v>47400</v>
      </c>
      <c r="CM37" s="31">
        <f>SUM(CM4:CM36)</f>
        <v>52498</v>
      </c>
      <c r="CN37" s="31">
        <f>SUM(CN4:CN36)</f>
        <v>52678</v>
      </c>
      <c r="CO37" s="66">
        <f>SUM(CO4:CO36)</f>
        <v>50415</v>
      </c>
      <c r="CP37" s="55">
        <f>SUM(CP4:CP36)</f>
        <v>49913</v>
      </c>
      <c r="CQ37" s="47">
        <f t="shared" si="12"/>
        <v>35.312760049795465</v>
      </c>
      <c r="CR37" s="47">
        <f t="shared" si="13"/>
        <v>39.616736860137024</v>
      </c>
      <c r="CS37" s="47">
        <f t="shared" si="14"/>
        <v>39.859321821007597</v>
      </c>
      <c r="CT37" s="69">
        <f t="shared" si="15"/>
        <v>38.41485298118004</v>
      </c>
      <c r="CU37" s="56">
        <f t="shared" si="16"/>
        <v>38.308480240198385</v>
      </c>
    </row>
    <row r="38" spans="1:99" x14ac:dyDescent="0.2">
      <c r="A38" s="5" t="s">
        <v>56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57"/>
      <c r="BR38" s="9"/>
      <c r="BS38" s="9"/>
      <c r="BT38" s="9"/>
      <c r="BU38" s="9"/>
      <c r="BV38" s="57"/>
      <c r="BW38" s="9"/>
      <c r="BX38" s="9"/>
      <c r="BY38" s="9"/>
      <c r="BZ38" s="9"/>
      <c r="CA38" s="58"/>
      <c r="CB38" s="58"/>
      <c r="CC38" s="58"/>
      <c r="CD38" s="58"/>
      <c r="CE38" s="9"/>
      <c r="CF38" s="9"/>
      <c r="CG38" s="9"/>
      <c r="CH38" s="9"/>
      <c r="CI38" s="9"/>
      <c r="CK38" s="9"/>
      <c r="CL38" s="9"/>
      <c r="CM38" s="58"/>
      <c r="CN38" s="58"/>
      <c r="CO38" s="58"/>
      <c r="CP38" s="58"/>
      <c r="CR38" s="9"/>
      <c r="CS38" s="9"/>
      <c r="CT38" s="9"/>
      <c r="CU38" s="9"/>
    </row>
    <row r="39" spans="1:99" x14ac:dyDescent="0.2">
      <c r="A39" s="6"/>
      <c r="M39" s="4"/>
      <c r="N39" s="4"/>
      <c r="O39" s="4"/>
      <c r="P39" s="4"/>
      <c r="Q39" s="4"/>
      <c r="R39" s="4"/>
      <c r="S39" s="4"/>
      <c r="T39" s="4"/>
      <c r="X39" s="4"/>
      <c r="Y39" s="4"/>
      <c r="Z39" s="4"/>
      <c r="AA39" s="4"/>
      <c r="AB39" s="4"/>
      <c r="AI39" s="4"/>
      <c r="AJ39" s="4"/>
      <c r="AK39" s="4"/>
      <c r="AL39" s="4"/>
      <c r="AM39" s="4"/>
    </row>
    <row r="40" spans="1:99" x14ac:dyDescent="0.2">
      <c r="AC40" s="4"/>
      <c r="AD40" s="4"/>
      <c r="AE40" s="4"/>
    </row>
  </sheetData>
  <mergeCells count="27">
    <mergeCell ref="BZ2:BZ3"/>
    <mergeCell ref="CA2:CE2"/>
    <mergeCell ref="CF2:CJ2"/>
    <mergeCell ref="CK2:CK3"/>
    <mergeCell ref="CL2:CP2"/>
    <mergeCell ref="CQ2:CU2"/>
    <mergeCell ref="BD2:BD3"/>
    <mergeCell ref="BE2:BI2"/>
    <mergeCell ref="BJ2:BN2"/>
    <mergeCell ref="BO2:BO3"/>
    <mergeCell ref="BP2:BT2"/>
    <mergeCell ref="BU2:BY2"/>
    <mergeCell ref="W2:W3"/>
    <mergeCell ref="X2:AB2"/>
    <mergeCell ref="AC2:AG2"/>
    <mergeCell ref="AH2:AH3"/>
    <mergeCell ref="AI2:AM2"/>
    <mergeCell ref="AY2:BC2"/>
    <mergeCell ref="AN2:AR2"/>
    <mergeCell ref="AS2:AS3"/>
    <mergeCell ref="AT2:AX2"/>
    <mergeCell ref="A2:A3"/>
    <mergeCell ref="B2:F2"/>
    <mergeCell ref="G2:K2"/>
    <mergeCell ref="L2:L3"/>
    <mergeCell ref="M2:Q2"/>
    <mergeCell ref="R2:V2"/>
  </mergeCells>
  <phoneticPr fontId="3"/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 alignWithMargins="0">
    <oddHeader>&amp;L平成26年度版　市町村別　経年経過データ（過去5年間）</oddHeader>
  </headerFooter>
  <colBreaks count="1" manualBreakCount="1">
    <brk id="66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Ｈ26公表用</vt:lpstr>
      <vt:lpstr>Ｈ26公表用!Print_Area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北舘 卓海</cp:lastModifiedBy>
  <cp:lastPrinted>2016-02-05T05:01:07Z</cp:lastPrinted>
  <dcterms:created xsi:type="dcterms:W3CDTF">2006-06-19T05:29:49Z</dcterms:created>
  <dcterms:modified xsi:type="dcterms:W3CDTF">2026-03-09T00:55:50Z</dcterms:modified>
</cp:coreProperties>
</file>