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AF8FD2AF-0E6E-4C3D-89C3-AEA2B9B570FC}" xr6:coauthVersionLast="47" xr6:coauthVersionMax="47" xr10:uidLastSave="{00000000-0000-0000-0000-000000000000}"/>
  <bookViews>
    <workbookView xWindow="-22770" yWindow="4065" windowWidth="17280" windowHeight="8880" xr2:uid="{5FF2F98D-65E1-4E83-8CAA-4D3C618BFD14}"/>
  </bookViews>
  <sheets>
    <sheet name="Ｈ29公表用" sheetId="10" r:id="rId1"/>
  </sheets>
  <definedNames>
    <definedName name="_xlnm.Print_Area" localSheetId="0">Ｈ29公表用!$A$1:$DF$39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0" l="1"/>
  <c r="AK36" i="10"/>
  <c r="AK35" i="10"/>
  <c r="AK34" i="10"/>
  <c r="AK33" i="10"/>
  <c r="AK32" i="10"/>
  <c r="AK31" i="10"/>
  <c r="AK30" i="10"/>
  <c r="AK29" i="10"/>
  <c r="AK28" i="10"/>
  <c r="AK27" i="10"/>
  <c r="AK26" i="10"/>
  <c r="AK25" i="10"/>
  <c r="AK24" i="10"/>
  <c r="AK23" i="10"/>
  <c r="AK22" i="10"/>
  <c r="AK21" i="10"/>
  <c r="AK20" i="10"/>
  <c r="AK19" i="10"/>
  <c r="AK18" i="10"/>
  <c r="AK17" i="10"/>
  <c r="AK16" i="10"/>
  <c r="AK15" i="10"/>
  <c r="AK14" i="10"/>
  <c r="AK13" i="10"/>
  <c r="AK12" i="10"/>
  <c r="AK11" i="10"/>
  <c r="AK10" i="10"/>
  <c r="AK9" i="10"/>
  <c r="AK8" i="10"/>
  <c r="AK7" i="10"/>
  <c r="AK6" i="10"/>
  <c r="AK5" i="10"/>
  <c r="CE38" i="10"/>
  <c r="CJ38" i="10" s="1"/>
  <c r="AM37" i="10"/>
  <c r="AL37" i="10"/>
  <c r="AJ37" i="10"/>
  <c r="AI37" i="10"/>
  <c r="AM36" i="10"/>
  <c r="AL36" i="10"/>
  <c r="AJ36" i="10"/>
  <c r="AI36" i="10"/>
  <c r="AM35" i="10"/>
  <c r="AL35" i="10"/>
  <c r="AJ35" i="10"/>
  <c r="AI35" i="10"/>
  <c r="AM34" i="10"/>
  <c r="AL34" i="10"/>
  <c r="AJ34" i="10"/>
  <c r="AI34" i="10"/>
  <c r="AM33" i="10"/>
  <c r="AL33" i="10"/>
  <c r="AJ33" i="10"/>
  <c r="AI33" i="10"/>
  <c r="AM32" i="10"/>
  <c r="AL32" i="10"/>
  <c r="AJ32" i="10"/>
  <c r="AI32" i="10"/>
  <c r="AM31" i="10"/>
  <c r="AL31" i="10"/>
  <c r="AJ31" i="10"/>
  <c r="AI31" i="10"/>
  <c r="AM30" i="10"/>
  <c r="AL30" i="10"/>
  <c r="AJ30" i="10"/>
  <c r="AI30" i="10"/>
  <c r="AM29" i="10"/>
  <c r="AL29" i="10"/>
  <c r="AJ29" i="10"/>
  <c r="AI29" i="10"/>
  <c r="AM28" i="10"/>
  <c r="AL28" i="10"/>
  <c r="AJ28" i="10"/>
  <c r="AI28" i="10"/>
  <c r="AM27" i="10"/>
  <c r="AL27" i="10"/>
  <c r="AJ27" i="10"/>
  <c r="AI27" i="10"/>
  <c r="AM26" i="10"/>
  <c r="AL26" i="10"/>
  <c r="AJ26" i="10"/>
  <c r="AI26" i="10"/>
  <c r="AM25" i="10"/>
  <c r="AL25" i="10"/>
  <c r="AJ25" i="10"/>
  <c r="AI25" i="10"/>
  <c r="AM24" i="10"/>
  <c r="AL24" i="10"/>
  <c r="AJ24" i="10"/>
  <c r="AI24" i="10"/>
  <c r="AM23" i="10"/>
  <c r="AL23" i="10"/>
  <c r="AJ23" i="10"/>
  <c r="AI23" i="10"/>
  <c r="AM22" i="10"/>
  <c r="AL22" i="10"/>
  <c r="AJ22" i="10"/>
  <c r="AI22" i="10"/>
  <c r="AM21" i="10"/>
  <c r="AL21" i="10"/>
  <c r="AJ21" i="10"/>
  <c r="AI21" i="10"/>
  <c r="AM20" i="10"/>
  <c r="AL20" i="10"/>
  <c r="AJ20" i="10"/>
  <c r="AI20" i="10"/>
  <c r="AM19" i="10"/>
  <c r="AL19" i="10"/>
  <c r="AJ19" i="10"/>
  <c r="AI19" i="10"/>
  <c r="AM18" i="10"/>
  <c r="AL18" i="10"/>
  <c r="AJ18" i="10"/>
  <c r="AI18" i="10"/>
  <c r="AM17" i="10"/>
  <c r="AL17" i="10"/>
  <c r="AJ17" i="10"/>
  <c r="AI17" i="10"/>
  <c r="AM16" i="10"/>
  <c r="AL16" i="10"/>
  <c r="AJ16" i="10"/>
  <c r="AI16" i="10"/>
  <c r="AM15" i="10"/>
  <c r="AL15" i="10"/>
  <c r="AJ15" i="10"/>
  <c r="AI15" i="10"/>
  <c r="AM14" i="10"/>
  <c r="AL14" i="10"/>
  <c r="AJ14" i="10"/>
  <c r="AI14" i="10"/>
  <c r="AM13" i="10"/>
  <c r="AL13" i="10"/>
  <c r="AJ13" i="10"/>
  <c r="AI13" i="10"/>
  <c r="AM12" i="10"/>
  <c r="AL12" i="10"/>
  <c r="AJ12" i="10"/>
  <c r="AI12" i="10"/>
  <c r="AM11" i="10"/>
  <c r="AL11" i="10"/>
  <c r="AJ11" i="10"/>
  <c r="AI11" i="10"/>
  <c r="AM10" i="10"/>
  <c r="AL10" i="10"/>
  <c r="AJ10" i="10"/>
  <c r="AI10" i="10"/>
  <c r="AM9" i="10"/>
  <c r="AL9" i="10"/>
  <c r="AJ9" i="10"/>
  <c r="AI9" i="10"/>
  <c r="AM8" i="10"/>
  <c r="AL8" i="10"/>
  <c r="AJ8" i="10"/>
  <c r="AI8" i="10"/>
  <c r="AM7" i="10"/>
  <c r="AL7" i="10"/>
  <c r="AJ7" i="10"/>
  <c r="AI7" i="10"/>
  <c r="AM6" i="10"/>
  <c r="AL6" i="10"/>
  <c r="AJ6" i="10"/>
  <c r="AI6" i="10"/>
  <c r="AJ5" i="10"/>
  <c r="AL5" i="10"/>
  <c r="AM5" i="10"/>
  <c r="AI5" i="10"/>
  <c r="AG38" i="10"/>
  <c r="AF38" i="10"/>
  <c r="AE38" i="10"/>
  <c r="AK38" i="10"/>
  <c r="AD38" i="10"/>
  <c r="AC38" i="10"/>
  <c r="AI38" i="10" s="1"/>
  <c r="DE37" i="10"/>
  <c r="DD37" i="10"/>
  <c r="DC37" i="10"/>
  <c r="DB37" i="10"/>
  <c r="DE36" i="10"/>
  <c r="DD36" i="10"/>
  <c r="DC36" i="10"/>
  <c r="DB36" i="10"/>
  <c r="DE35" i="10"/>
  <c r="DD35" i="10"/>
  <c r="DC35" i="10"/>
  <c r="DB35" i="10"/>
  <c r="DE34" i="10"/>
  <c r="DD34" i="10"/>
  <c r="DC34" i="10"/>
  <c r="DB34" i="10"/>
  <c r="DE33" i="10"/>
  <c r="DD33" i="10"/>
  <c r="DC33" i="10"/>
  <c r="DB33" i="10"/>
  <c r="DE32" i="10"/>
  <c r="DD32" i="10"/>
  <c r="DC32" i="10"/>
  <c r="DB32" i="10"/>
  <c r="DE31" i="10"/>
  <c r="DD31" i="10"/>
  <c r="DC31" i="10"/>
  <c r="DB31" i="10"/>
  <c r="DE30" i="10"/>
  <c r="DD30" i="10"/>
  <c r="DC30" i="10"/>
  <c r="DB30" i="10"/>
  <c r="DE29" i="10"/>
  <c r="DD29" i="10"/>
  <c r="DC29" i="10"/>
  <c r="DB29" i="10"/>
  <c r="DE28" i="10"/>
  <c r="DD28" i="10"/>
  <c r="DC28" i="10"/>
  <c r="DB28" i="10"/>
  <c r="DE27" i="10"/>
  <c r="DD27" i="10"/>
  <c r="DC27" i="10"/>
  <c r="DB27" i="10"/>
  <c r="DE26" i="10"/>
  <c r="DD26" i="10"/>
  <c r="DC26" i="10"/>
  <c r="DB26" i="10"/>
  <c r="DE25" i="10"/>
  <c r="DD25" i="10"/>
  <c r="DC25" i="10"/>
  <c r="DB25" i="10"/>
  <c r="DE24" i="10"/>
  <c r="DD24" i="10"/>
  <c r="DC24" i="10"/>
  <c r="DB24" i="10"/>
  <c r="DE23" i="10"/>
  <c r="DD23" i="10"/>
  <c r="DC23" i="10"/>
  <c r="DB23" i="10"/>
  <c r="DE22" i="10"/>
  <c r="DD22" i="10"/>
  <c r="DC22" i="10"/>
  <c r="DB22" i="10"/>
  <c r="DE21" i="10"/>
  <c r="DD21" i="10"/>
  <c r="DC21" i="10"/>
  <c r="DB21" i="10"/>
  <c r="DE20" i="10"/>
  <c r="DD20" i="10"/>
  <c r="DC20" i="10"/>
  <c r="DB20" i="10"/>
  <c r="DE19" i="10"/>
  <c r="DD19" i="10"/>
  <c r="DC19" i="10"/>
  <c r="DB19" i="10"/>
  <c r="DE18" i="10"/>
  <c r="DD18" i="10"/>
  <c r="DC18" i="10"/>
  <c r="DB18" i="10"/>
  <c r="DE17" i="10"/>
  <c r="DD17" i="10"/>
  <c r="DC17" i="10"/>
  <c r="DB17" i="10"/>
  <c r="DE16" i="10"/>
  <c r="DD16" i="10"/>
  <c r="DC16" i="10"/>
  <c r="DB16" i="10"/>
  <c r="DE15" i="10"/>
  <c r="DD15" i="10"/>
  <c r="DC15" i="10"/>
  <c r="DB15" i="10"/>
  <c r="DE14" i="10"/>
  <c r="DD14" i="10"/>
  <c r="DC14" i="10"/>
  <c r="DB14" i="10"/>
  <c r="DE13" i="10"/>
  <c r="DD13" i="10"/>
  <c r="DC13" i="10"/>
  <c r="DB13" i="10"/>
  <c r="DE12" i="10"/>
  <c r="DD12" i="10"/>
  <c r="DC12" i="10"/>
  <c r="DB12" i="10"/>
  <c r="DE11" i="10"/>
  <c r="DD11" i="10"/>
  <c r="DC11" i="10"/>
  <c r="DB11" i="10"/>
  <c r="DE10" i="10"/>
  <c r="DD10" i="10"/>
  <c r="DC10" i="10"/>
  <c r="DB10" i="10"/>
  <c r="DE9" i="10"/>
  <c r="DD9" i="10"/>
  <c r="DC9" i="10"/>
  <c r="DB9" i="10"/>
  <c r="DE8" i="10"/>
  <c r="DD8" i="10"/>
  <c r="DC8" i="10"/>
  <c r="DB8" i="10"/>
  <c r="DE7" i="10"/>
  <c r="DD7" i="10"/>
  <c r="DC7" i="10"/>
  <c r="DB7" i="10"/>
  <c r="DE6" i="10"/>
  <c r="DD6" i="10"/>
  <c r="DC6" i="10"/>
  <c r="DB6" i="10"/>
  <c r="DE5" i="10"/>
  <c r="DD5" i="10"/>
  <c r="DC5" i="10"/>
  <c r="DB5" i="10"/>
  <c r="CZ38" i="10"/>
  <c r="CY38" i="10"/>
  <c r="DD38" i="10"/>
  <c r="CX38" i="10"/>
  <c r="CW38" i="10"/>
  <c r="DB38" i="10" s="1"/>
  <c r="CT37" i="10"/>
  <c r="CS37" i="10"/>
  <c r="CR37" i="10"/>
  <c r="CQ37" i="10"/>
  <c r="CT36" i="10"/>
  <c r="CS36" i="10"/>
  <c r="CR36" i="10"/>
  <c r="CQ36" i="10"/>
  <c r="CT35" i="10"/>
  <c r="CS35" i="10"/>
  <c r="CR35" i="10"/>
  <c r="CQ35" i="10"/>
  <c r="CT34" i="10"/>
  <c r="CS34" i="10"/>
  <c r="CR34" i="10"/>
  <c r="CQ34" i="10"/>
  <c r="CT33" i="10"/>
  <c r="CS33" i="10"/>
  <c r="CR33" i="10"/>
  <c r="CQ33" i="10"/>
  <c r="CT32" i="10"/>
  <c r="CS32" i="10"/>
  <c r="CR32" i="10"/>
  <c r="CQ32" i="10"/>
  <c r="CT31" i="10"/>
  <c r="CS31" i="10"/>
  <c r="CR31" i="10"/>
  <c r="CQ31" i="10"/>
  <c r="CT30" i="10"/>
  <c r="CS30" i="10"/>
  <c r="CR30" i="10"/>
  <c r="CQ30" i="10"/>
  <c r="CT29" i="10"/>
  <c r="CS29" i="10"/>
  <c r="CR29" i="10"/>
  <c r="CQ29" i="10"/>
  <c r="CT28" i="10"/>
  <c r="CS28" i="10"/>
  <c r="CR28" i="10"/>
  <c r="CQ28" i="10"/>
  <c r="CT27" i="10"/>
  <c r="CS27" i="10"/>
  <c r="CR27" i="10"/>
  <c r="CQ27" i="10"/>
  <c r="CT26" i="10"/>
  <c r="CS26" i="10"/>
  <c r="CR26" i="10"/>
  <c r="CQ26" i="10"/>
  <c r="CT25" i="10"/>
  <c r="CS25" i="10"/>
  <c r="CR25" i="10"/>
  <c r="CQ25" i="10"/>
  <c r="CT24" i="10"/>
  <c r="CS24" i="10"/>
  <c r="CR24" i="10"/>
  <c r="CQ24" i="10"/>
  <c r="CT23" i="10"/>
  <c r="CS23" i="10"/>
  <c r="CR23" i="10"/>
  <c r="CQ23" i="10"/>
  <c r="CT22" i="10"/>
  <c r="CS22" i="10"/>
  <c r="CR22" i="10"/>
  <c r="CQ22" i="10"/>
  <c r="CT21" i="10"/>
  <c r="CS21" i="10"/>
  <c r="CR21" i="10"/>
  <c r="CQ21" i="10"/>
  <c r="CT20" i="10"/>
  <c r="CS20" i="10"/>
  <c r="CR20" i="10"/>
  <c r="CQ20" i="10"/>
  <c r="CT19" i="10"/>
  <c r="CS19" i="10"/>
  <c r="CR19" i="10"/>
  <c r="CQ19" i="10"/>
  <c r="CT18" i="10"/>
  <c r="CS18" i="10"/>
  <c r="CR18" i="10"/>
  <c r="CQ18" i="10"/>
  <c r="CT17" i="10"/>
  <c r="CS17" i="10"/>
  <c r="CR17" i="10"/>
  <c r="CQ17" i="10"/>
  <c r="CT16" i="10"/>
  <c r="CS16" i="10"/>
  <c r="CR16" i="10"/>
  <c r="CQ16" i="10"/>
  <c r="CT15" i="10"/>
  <c r="CS15" i="10"/>
  <c r="CR15" i="10"/>
  <c r="CQ15" i="10"/>
  <c r="CT14" i="10"/>
  <c r="CS14" i="10"/>
  <c r="CR14" i="10"/>
  <c r="CQ14" i="10"/>
  <c r="CT13" i="10"/>
  <c r="CS13" i="10"/>
  <c r="CR13" i="10"/>
  <c r="CQ13" i="10"/>
  <c r="CT12" i="10"/>
  <c r="CS12" i="10"/>
  <c r="CR12" i="10"/>
  <c r="CQ12" i="10"/>
  <c r="CT11" i="10"/>
  <c r="CS11" i="10"/>
  <c r="CR11" i="10"/>
  <c r="CQ11" i="10"/>
  <c r="CT10" i="10"/>
  <c r="CS10" i="10"/>
  <c r="CR10" i="10"/>
  <c r="CQ10" i="10"/>
  <c r="CT9" i="10"/>
  <c r="CS9" i="10"/>
  <c r="CR9" i="10"/>
  <c r="CQ9" i="10"/>
  <c r="CT8" i="10"/>
  <c r="CS8" i="10"/>
  <c r="CR8" i="10"/>
  <c r="CQ8" i="10"/>
  <c r="CT7" i="10"/>
  <c r="CS7" i="10"/>
  <c r="CR7" i="10"/>
  <c r="CQ7" i="10"/>
  <c r="CT6" i="10"/>
  <c r="CS6" i="10"/>
  <c r="CR6" i="10"/>
  <c r="CQ6" i="10"/>
  <c r="CT5" i="10"/>
  <c r="CS5" i="10"/>
  <c r="CR5" i="10"/>
  <c r="CQ5" i="10"/>
  <c r="CO38" i="10"/>
  <c r="CN38" i="10"/>
  <c r="CS38" i="10" s="1"/>
  <c r="CM38" i="10"/>
  <c r="CL38" i="10"/>
  <c r="CI37" i="10"/>
  <c r="CH37" i="10"/>
  <c r="CG37" i="10"/>
  <c r="CF37" i="10"/>
  <c r="CI36" i="10"/>
  <c r="CH36" i="10"/>
  <c r="CG36" i="10"/>
  <c r="CF36" i="10"/>
  <c r="CI35" i="10"/>
  <c r="CH35" i="10"/>
  <c r="CG35" i="10"/>
  <c r="CF35" i="10"/>
  <c r="CI34" i="10"/>
  <c r="CH34" i="10"/>
  <c r="CG34" i="10"/>
  <c r="CF34" i="10"/>
  <c r="CI33" i="10"/>
  <c r="CH33" i="10"/>
  <c r="CG33" i="10"/>
  <c r="CF33" i="10"/>
  <c r="CI32" i="10"/>
  <c r="CH32" i="10"/>
  <c r="CG32" i="10"/>
  <c r="CF32" i="10"/>
  <c r="CI31" i="10"/>
  <c r="CH31" i="10"/>
  <c r="CG31" i="10"/>
  <c r="CF31" i="10"/>
  <c r="CI30" i="10"/>
  <c r="CH30" i="10"/>
  <c r="CG30" i="10"/>
  <c r="CF30" i="10"/>
  <c r="CI29" i="10"/>
  <c r="CH29" i="10"/>
  <c r="CG29" i="10"/>
  <c r="CF29" i="10"/>
  <c r="CI28" i="10"/>
  <c r="CH28" i="10"/>
  <c r="CG28" i="10"/>
  <c r="CF28" i="10"/>
  <c r="CI27" i="10"/>
  <c r="CH27" i="10"/>
  <c r="CG27" i="10"/>
  <c r="CF27" i="10"/>
  <c r="CI26" i="10"/>
  <c r="CH26" i="10"/>
  <c r="CG26" i="10"/>
  <c r="CF26" i="10"/>
  <c r="CI25" i="10"/>
  <c r="CH25" i="10"/>
  <c r="CG25" i="10"/>
  <c r="CF25" i="10"/>
  <c r="CI24" i="10"/>
  <c r="CH24" i="10"/>
  <c r="CG24" i="10"/>
  <c r="CF24" i="10"/>
  <c r="CI23" i="10"/>
  <c r="CH23" i="10"/>
  <c r="CG23" i="10"/>
  <c r="CF23" i="10"/>
  <c r="CI22" i="10"/>
  <c r="CH22" i="10"/>
  <c r="CG22" i="10"/>
  <c r="CF22" i="10"/>
  <c r="CI21" i="10"/>
  <c r="CH21" i="10"/>
  <c r="CG21" i="10"/>
  <c r="CF21" i="10"/>
  <c r="CI20" i="10"/>
  <c r="CH20" i="10"/>
  <c r="CG20" i="10"/>
  <c r="CF20" i="10"/>
  <c r="CI19" i="10"/>
  <c r="CH19" i="10"/>
  <c r="CG19" i="10"/>
  <c r="CF19" i="10"/>
  <c r="CI18" i="10"/>
  <c r="CH18" i="10"/>
  <c r="CG18" i="10"/>
  <c r="CF18" i="10"/>
  <c r="CI17" i="10"/>
  <c r="CH17" i="10"/>
  <c r="CG17" i="10"/>
  <c r="CF17" i="10"/>
  <c r="CI16" i="10"/>
  <c r="CH16" i="10"/>
  <c r="CG16" i="10"/>
  <c r="CF16" i="10"/>
  <c r="CI15" i="10"/>
  <c r="CH15" i="10"/>
  <c r="CG15" i="10"/>
  <c r="CF15" i="10"/>
  <c r="CI14" i="10"/>
  <c r="CH14" i="10"/>
  <c r="CG14" i="10"/>
  <c r="CF14" i="10"/>
  <c r="CI13" i="10"/>
  <c r="CH13" i="10"/>
  <c r="CG13" i="10"/>
  <c r="CF13" i="10"/>
  <c r="CI12" i="10"/>
  <c r="CH12" i="10"/>
  <c r="CG12" i="10"/>
  <c r="CF12" i="10"/>
  <c r="CI11" i="10"/>
  <c r="CH11" i="10"/>
  <c r="CG11" i="10"/>
  <c r="CF11" i="10"/>
  <c r="CI10" i="10"/>
  <c r="CH10" i="10"/>
  <c r="CG10" i="10"/>
  <c r="CF10" i="10"/>
  <c r="CI9" i="10"/>
  <c r="CH9" i="10"/>
  <c r="CG9" i="10"/>
  <c r="CF9" i="10"/>
  <c r="CI8" i="10"/>
  <c r="CH8" i="10"/>
  <c r="CG8" i="10"/>
  <c r="CF8" i="10"/>
  <c r="CI7" i="10"/>
  <c r="CH7" i="10"/>
  <c r="CG7" i="10"/>
  <c r="CF7" i="10"/>
  <c r="CI6" i="10"/>
  <c r="CH6" i="10"/>
  <c r="CG6" i="10"/>
  <c r="CF6" i="10"/>
  <c r="CI5" i="10"/>
  <c r="CH5" i="10"/>
  <c r="CG5" i="10"/>
  <c r="CF5" i="10"/>
  <c r="CD38" i="10"/>
  <c r="CI38" i="10" s="1"/>
  <c r="CC38" i="10"/>
  <c r="CH38" i="10"/>
  <c r="CB38" i="10"/>
  <c r="CA38" i="10"/>
  <c r="CF38" i="10" s="1"/>
  <c r="BS37" i="10"/>
  <c r="BR37" i="10"/>
  <c r="BQ37" i="10"/>
  <c r="BP37" i="10"/>
  <c r="BS36" i="10"/>
  <c r="BR36" i="10"/>
  <c r="BQ36" i="10"/>
  <c r="BP36" i="10"/>
  <c r="BS35" i="10"/>
  <c r="BR35" i="10"/>
  <c r="BQ35" i="10"/>
  <c r="BP35" i="10"/>
  <c r="BS34" i="10"/>
  <c r="BR34" i="10"/>
  <c r="BQ34" i="10"/>
  <c r="BP34" i="10"/>
  <c r="BS33" i="10"/>
  <c r="BR33" i="10"/>
  <c r="BQ33" i="10"/>
  <c r="BP33" i="10"/>
  <c r="BS32" i="10"/>
  <c r="BR32" i="10"/>
  <c r="BQ32" i="10"/>
  <c r="BP32" i="10"/>
  <c r="BS31" i="10"/>
  <c r="BR31" i="10"/>
  <c r="BQ31" i="10"/>
  <c r="BP31" i="10"/>
  <c r="BS30" i="10"/>
  <c r="BR30" i="10"/>
  <c r="BQ30" i="10"/>
  <c r="BP30" i="10"/>
  <c r="BS29" i="10"/>
  <c r="BR29" i="10"/>
  <c r="BQ29" i="10"/>
  <c r="BP29" i="10"/>
  <c r="BS28" i="10"/>
  <c r="BR28" i="10"/>
  <c r="BQ28" i="10"/>
  <c r="BP28" i="10"/>
  <c r="BS27" i="10"/>
  <c r="BR27" i="10"/>
  <c r="BQ27" i="10"/>
  <c r="BP27" i="10"/>
  <c r="BS26" i="10"/>
  <c r="BR26" i="10"/>
  <c r="BQ26" i="10"/>
  <c r="BP26" i="10"/>
  <c r="BS25" i="10"/>
  <c r="BR25" i="10"/>
  <c r="BQ25" i="10"/>
  <c r="BP25" i="10"/>
  <c r="BS24" i="10"/>
  <c r="BR24" i="10"/>
  <c r="BQ24" i="10"/>
  <c r="BP24" i="10"/>
  <c r="BS23" i="10"/>
  <c r="BR23" i="10"/>
  <c r="BQ23" i="10"/>
  <c r="BP23" i="10"/>
  <c r="BS22" i="10"/>
  <c r="BR22" i="10"/>
  <c r="BQ22" i="10"/>
  <c r="BP22" i="10"/>
  <c r="BS21" i="10"/>
  <c r="BR21" i="10"/>
  <c r="BQ21" i="10"/>
  <c r="BP21" i="10"/>
  <c r="BS20" i="10"/>
  <c r="BR20" i="10"/>
  <c r="BQ20" i="10"/>
  <c r="BP20" i="10"/>
  <c r="BS19" i="10"/>
  <c r="BR19" i="10"/>
  <c r="BQ19" i="10"/>
  <c r="BP19" i="10"/>
  <c r="BS18" i="10"/>
  <c r="BR18" i="10"/>
  <c r="BQ18" i="10"/>
  <c r="BP18" i="10"/>
  <c r="BS17" i="10"/>
  <c r="BR17" i="10"/>
  <c r="BQ17" i="10"/>
  <c r="BP17" i="10"/>
  <c r="BS16" i="10"/>
  <c r="BR16" i="10"/>
  <c r="BQ16" i="10"/>
  <c r="BP16" i="10"/>
  <c r="BS15" i="10"/>
  <c r="BR15" i="10"/>
  <c r="BQ15" i="10"/>
  <c r="BP15" i="10"/>
  <c r="BS14" i="10"/>
  <c r="BR14" i="10"/>
  <c r="BQ14" i="10"/>
  <c r="BP14" i="10"/>
  <c r="BS13" i="10"/>
  <c r="BR13" i="10"/>
  <c r="BQ13" i="10"/>
  <c r="BP13" i="10"/>
  <c r="BS12" i="10"/>
  <c r="BR12" i="10"/>
  <c r="BQ12" i="10"/>
  <c r="BP12" i="10"/>
  <c r="BS11" i="10"/>
  <c r="BR11" i="10"/>
  <c r="BQ11" i="10"/>
  <c r="BP11" i="10"/>
  <c r="BS10" i="10"/>
  <c r="BR10" i="10"/>
  <c r="BQ10" i="10"/>
  <c r="BP10" i="10"/>
  <c r="BS9" i="10"/>
  <c r="BR9" i="10"/>
  <c r="BQ9" i="10"/>
  <c r="BP9" i="10"/>
  <c r="BS8" i="10"/>
  <c r="BR8" i="10"/>
  <c r="BQ8" i="10"/>
  <c r="BP8" i="10"/>
  <c r="BS7" i="10"/>
  <c r="BR7" i="10"/>
  <c r="BQ7" i="10"/>
  <c r="BP7" i="10"/>
  <c r="BS6" i="10"/>
  <c r="BR6" i="10"/>
  <c r="BQ6" i="10"/>
  <c r="BP6" i="10"/>
  <c r="BS5" i="10"/>
  <c r="BR5" i="10"/>
  <c r="BQ5" i="10"/>
  <c r="BP5" i="10"/>
  <c r="BM38" i="10"/>
  <c r="BL38" i="10"/>
  <c r="BR38" i="10" s="1"/>
  <c r="BK38" i="10"/>
  <c r="BJ38" i="10"/>
  <c r="BH38" i="10"/>
  <c r="BG38" i="10"/>
  <c r="BF38" i="10"/>
  <c r="BE38" i="10"/>
  <c r="BB38" i="10"/>
  <c r="BA38" i="10"/>
  <c r="AZ38" i="10"/>
  <c r="AY38" i="10"/>
  <c r="AW37" i="10"/>
  <c r="AV37" i="10"/>
  <c r="AU37" i="10"/>
  <c r="AT37" i="10"/>
  <c r="AW36" i="10"/>
  <c r="AV36" i="10"/>
  <c r="AU36" i="10"/>
  <c r="AT36" i="10"/>
  <c r="AW35" i="10"/>
  <c r="AV35" i="10"/>
  <c r="AU35" i="10"/>
  <c r="AT35" i="10"/>
  <c r="AW34" i="10"/>
  <c r="AV34" i="10"/>
  <c r="AU34" i="10"/>
  <c r="AT34" i="10"/>
  <c r="AW33" i="10"/>
  <c r="AV33" i="10"/>
  <c r="AU33" i="10"/>
  <c r="AT33" i="10"/>
  <c r="AW32" i="10"/>
  <c r="AV32" i="10"/>
  <c r="AU32" i="10"/>
  <c r="AT32" i="10"/>
  <c r="AW31" i="10"/>
  <c r="AV31" i="10"/>
  <c r="AU31" i="10"/>
  <c r="AT31" i="10"/>
  <c r="AW30" i="10"/>
  <c r="AV30" i="10"/>
  <c r="AU30" i="10"/>
  <c r="AT30" i="10"/>
  <c r="AW29" i="10"/>
  <c r="AV29" i="10"/>
  <c r="AU29" i="10"/>
  <c r="AT29" i="10"/>
  <c r="AW28" i="10"/>
  <c r="AV28" i="10"/>
  <c r="AU28" i="10"/>
  <c r="AT28" i="10"/>
  <c r="AW27" i="10"/>
  <c r="AV27" i="10"/>
  <c r="AU27" i="10"/>
  <c r="AT27" i="10"/>
  <c r="AW26" i="10"/>
  <c r="AV26" i="10"/>
  <c r="AU26" i="10"/>
  <c r="AT26" i="10"/>
  <c r="AW25" i="10"/>
  <c r="AV25" i="10"/>
  <c r="AU25" i="10"/>
  <c r="AT25" i="10"/>
  <c r="AW24" i="10"/>
  <c r="AV24" i="10"/>
  <c r="AU24" i="10"/>
  <c r="AT24" i="10"/>
  <c r="AW23" i="10"/>
  <c r="AV23" i="10"/>
  <c r="AU23" i="10"/>
  <c r="AT23" i="10"/>
  <c r="AW22" i="10"/>
  <c r="AV22" i="10"/>
  <c r="AU22" i="10"/>
  <c r="AT22" i="10"/>
  <c r="AW21" i="10"/>
  <c r="AV21" i="10"/>
  <c r="AU21" i="10"/>
  <c r="AT21" i="10"/>
  <c r="AW20" i="10"/>
  <c r="AV20" i="10"/>
  <c r="AU20" i="10"/>
  <c r="AT20" i="10"/>
  <c r="AW19" i="10"/>
  <c r="AV19" i="10"/>
  <c r="AU19" i="10"/>
  <c r="AT19" i="10"/>
  <c r="AW18" i="10"/>
  <c r="AV18" i="10"/>
  <c r="AU18" i="10"/>
  <c r="AT18" i="10"/>
  <c r="AW17" i="10"/>
  <c r="AV17" i="10"/>
  <c r="AU17" i="10"/>
  <c r="AT17" i="10"/>
  <c r="AW16" i="10"/>
  <c r="AV16" i="10"/>
  <c r="AU16" i="10"/>
  <c r="AT16" i="10"/>
  <c r="AW15" i="10"/>
  <c r="AV15" i="10"/>
  <c r="AU15" i="10"/>
  <c r="AT15" i="10"/>
  <c r="AW14" i="10"/>
  <c r="AV14" i="10"/>
  <c r="AU14" i="10"/>
  <c r="AT14" i="10"/>
  <c r="AW13" i="10"/>
  <c r="AV13" i="10"/>
  <c r="AU13" i="10"/>
  <c r="AT13" i="10"/>
  <c r="AW12" i="10"/>
  <c r="AV12" i="10"/>
  <c r="AU12" i="10"/>
  <c r="AT12" i="10"/>
  <c r="AW11" i="10"/>
  <c r="AV11" i="10"/>
  <c r="AU11" i="10"/>
  <c r="AT11" i="10"/>
  <c r="AW10" i="10"/>
  <c r="AV10" i="10"/>
  <c r="AU10" i="10"/>
  <c r="AT10" i="10"/>
  <c r="AW9" i="10"/>
  <c r="AV9" i="10"/>
  <c r="AU9" i="10"/>
  <c r="AT9" i="10"/>
  <c r="AW8" i="10"/>
  <c r="AV8" i="10"/>
  <c r="AU8" i="10"/>
  <c r="AT8" i="10"/>
  <c r="AW7" i="10"/>
  <c r="AV7" i="10"/>
  <c r="AU7" i="10"/>
  <c r="AT7" i="10"/>
  <c r="AW6" i="10"/>
  <c r="AV6" i="10"/>
  <c r="AU6" i="10"/>
  <c r="AT6" i="10"/>
  <c r="AW5" i="10"/>
  <c r="AV5" i="10"/>
  <c r="AU5" i="10"/>
  <c r="AT5" i="10"/>
  <c r="AQ38" i="10"/>
  <c r="AW38" i="10" s="1"/>
  <c r="AP38" i="10"/>
  <c r="AV38" i="10"/>
  <c r="AO38" i="10"/>
  <c r="AN38" i="10"/>
  <c r="AA37" i="10"/>
  <c r="Z37" i="10"/>
  <c r="Y37" i="10"/>
  <c r="X37" i="10"/>
  <c r="AA36" i="10"/>
  <c r="Z36" i="10"/>
  <c r="Y36" i="10"/>
  <c r="X36" i="10"/>
  <c r="AA35" i="10"/>
  <c r="Z35" i="10"/>
  <c r="Y35" i="10"/>
  <c r="X35" i="10"/>
  <c r="AA34" i="10"/>
  <c r="Z34" i="10"/>
  <c r="Y34" i="10"/>
  <c r="X34" i="10"/>
  <c r="AA33" i="10"/>
  <c r="Z33" i="10"/>
  <c r="Y33" i="10"/>
  <c r="X33" i="10"/>
  <c r="AA32" i="10"/>
  <c r="Z32" i="10"/>
  <c r="Y32" i="10"/>
  <c r="X32" i="10"/>
  <c r="AA31" i="10"/>
  <c r="Z31" i="10"/>
  <c r="Y31" i="10"/>
  <c r="X31" i="10"/>
  <c r="AA30" i="10"/>
  <c r="Z30" i="10"/>
  <c r="Y30" i="10"/>
  <c r="X30" i="10"/>
  <c r="AA29" i="10"/>
  <c r="Z29" i="10"/>
  <c r="Y29" i="10"/>
  <c r="X29" i="10"/>
  <c r="AA28" i="10"/>
  <c r="Z28" i="10"/>
  <c r="Y28" i="10"/>
  <c r="X28" i="10"/>
  <c r="AA27" i="10"/>
  <c r="Z27" i="10"/>
  <c r="Y27" i="10"/>
  <c r="X27" i="10"/>
  <c r="AA26" i="10"/>
  <c r="Z26" i="10"/>
  <c r="Y26" i="10"/>
  <c r="X26" i="10"/>
  <c r="AA25" i="10"/>
  <c r="Z25" i="10"/>
  <c r="Y25" i="10"/>
  <c r="X25" i="10"/>
  <c r="AA24" i="10"/>
  <c r="Z24" i="10"/>
  <c r="Y24" i="10"/>
  <c r="X24" i="10"/>
  <c r="AA23" i="10"/>
  <c r="Z23" i="10"/>
  <c r="Y23" i="10"/>
  <c r="X23" i="10"/>
  <c r="AA22" i="10"/>
  <c r="Z22" i="10"/>
  <c r="Y22" i="10"/>
  <c r="X22" i="10"/>
  <c r="AA21" i="10"/>
  <c r="Z21" i="10"/>
  <c r="Y21" i="10"/>
  <c r="X21" i="10"/>
  <c r="AA20" i="10"/>
  <c r="Z20" i="10"/>
  <c r="Y20" i="10"/>
  <c r="X20" i="10"/>
  <c r="AA19" i="10"/>
  <c r="Z19" i="10"/>
  <c r="Y19" i="10"/>
  <c r="X19" i="10"/>
  <c r="AA18" i="10"/>
  <c r="Z18" i="10"/>
  <c r="Y18" i="10"/>
  <c r="X18" i="10"/>
  <c r="AA17" i="10"/>
  <c r="Z17" i="10"/>
  <c r="Y17" i="10"/>
  <c r="X17" i="10"/>
  <c r="AA16" i="10"/>
  <c r="Z16" i="10"/>
  <c r="Y16" i="10"/>
  <c r="X16" i="10"/>
  <c r="AA15" i="10"/>
  <c r="Z15" i="10"/>
  <c r="Y15" i="10"/>
  <c r="X15" i="10"/>
  <c r="AA14" i="10"/>
  <c r="Z14" i="10"/>
  <c r="Y14" i="10"/>
  <c r="X14" i="10"/>
  <c r="AA13" i="10"/>
  <c r="Z13" i="10"/>
  <c r="Y13" i="10"/>
  <c r="X13" i="10"/>
  <c r="AA12" i="10"/>
  <c r="Z12" i="10"/>
  <c r="Y12" i="10"/>
  <c r="X12" i="10"/>
  <c r="AA11" i="10"/>
  <c r="Z11" i="10"/>
  <c r="Y11" i="10"/>
  <c r="X11" i="10"/>
  <c r="AA10" i="10"/>
  <c r="Z10" i="10"/>
  <c r="Y10" i="10"/>
  <c r="X10" i="10"/>
  <c r="AA9" i="10"/>
  <c r="Z9" i="10"/>
  <c r="Y9" i="10"/>
  <c r="X9" i="10"/>
  <c r="AA8" i="10"/>
  <c r="Z8" i="10"/>
  <c r="Y8" i="10"/>
  <c r="X8" i="10"/>
  <c r="AA7" i="10"/>
  <c r="Z7" i="10"/>
  <c r="Y7" i="10"/>
  <c r="X7" i="10"/>
  <c r="AA6" i="10"/>
  <c r="Z6" i="10"/>
  <c r="Y6" i="10"/>
  <c r="X6" i="10"/>
  <c r="AA5" i="10"/>
  <c r="Z5" i="10"/>
  <c r="Y5" i="10"/>
  <c r="X5" i="10"/>
  <c r="U38" i="10"/>
  <c r="AA38" i="10" s="1"/>
  <c r="T38" i="10"/>
  <c r="Z38" i="10"/>
  <c r="S38" i="10"/>
  <c r="R38" i="10"/>
  <c r="P37" i="10"/>
  <c r="O37" i="10"/>
  <c r="N37" i="10"/>
  <c r="M37" i="10"/>
  <c r="P36" i="10"/>
  <c r="O36" i="10"/>
  <c r="N36" i="10"/>
  <c r="M36" i="10"/>
  <c r="P35" i="10"/>
  <c r="O35" i="10"/>
  <c r="N35" i="10"/>
  <c r="M35" i="10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J38" i="10"/>
  <c r="P38" i="10" s="1"/>
  <c r="I38" i="10"/>
  <c r="O38" i="10" s="1"/>
  <c r="H38" i="10"/>
  <c r="N38" i="10" s="1"/>
  <c r="G38" i="10"/>
  <c r="E38" i="10"/>
  <c r="AL38" i="10" s="1"/>
  <c r="DE38" i="10"/>
  <c r="D38" i="10"/>
  <c r="C38" i="10"/>
  <c r="Y38" i="10" s="1"/>
  <c r="B38" i="10"/>
  <c r="X38" i="10" s="1"/>
  <c r="CJ37" i="10"/>
  <c r="CJ36" i="10"/>
  <c r="CJ35" i="10"/>
  <c r="CJ34" i="10"/>
  <c r="CJ33" i="10"/>
  <c r="CJ32" i="10"/>
  <c r="CJ31" i="10"/>
  <c r="CJ30" i="10"/>
  <c r="CJ29" i="10"/>
  <c r="CJ28" i="10"/>
  <c r="CJ27" i="10"/>
  <c r="CJ26" i="10"/>
  <c r="CJ25" i="10"/>
  <c r="CJ24" i="10"/>
  <c r="CJ23" i="10"/>
  <c r="CJ22" i="10"/>
  <c r="CJ21" i="10"/>
  <c r="CJ20" i="10"/>
  <c r="CJ19" i="10"/>
  <c r="CJ18" i="10"/>
  <c r="CJ17" i="10"/>
  <c r="CJ16" i="10"/>
  <c r="CJ15" i="10"/>
  <c r="CJ14" i="10"/>
  <c r="CJ13" i="10"/>
  <c r="CJ12" i="10"/>
  <c r="CJ11" i="10"/>
  <c r="CJ10" i="10"/>
  <c r="CJ9" i="10"/>
  <c r="CJ8" i="10"/>
  <c r="CJ7" i="10"/>
  <c r="CJ6" i="10"/>
  <c r="AX5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CJ5" i="10"/>
  <c r="AX37" i="10"/>
  <c r="AX36" i="10"/>
  <c r="AX35" i="10"/>
  <c r="AX34" i="10"/>
  <c r="AX33" i="10"/>
  <c r="AX32" i="10"/>
  <c r="AX31" i="10"/>
  <c r="AX30" i="10"/>
  <c r="AX29" i="10"/>
  <c r="AX28" i="10"/>
  <c r="AX27" i="10"/>
  <c r="AX26" i="10"/>
  <c r="AX25" i="10"/>
  <c r="AX24" i="10"/>
  <c r="AX23" i="10"/>
  <c r="AX22" i="10"/>
  <c r="AX21" i="10"/>
  <c r="AX20" i="10"/>
  <c r="AX19" i="10"/>
  <c r="AX18" i="10"/>
  <c r="AX17" i="10"/>
  <c r="AX16" i="10"/>
  <c r="AX15" i="10"/>
  <c r="AX14" i="10"/>
  <c r="AX13" i="10"/>
  <c r="AX12" i="10"/>
  <c r="AX11" i="10"/>
  <c r="AX10" i="10"/>
  <c r="AX9" i="10"/>
  <c r="AX8" i="10"/>
  <c r="AX7" i="10"/>
  <c r="AX6" i="10"/>
  <c r="V38" i="10"/>
  <c r="AB38" i="10" s="1"/>
  <c r="K38" i="10"/>
  <c r="Q38" i="10" s="1"/>
  <c r="BI38" i="10"/>
  <c r="BC38" i="10"/>
  <c r="DA38" i="10"/>
  <c r="CP38" i="10"/>
  <c r="BN38" i="10"/>
  <c r="BT38" i="10" s="1"/>
  <c r="AR38" i="10"/>
  <c r="F38" i="10"/>
  <c r="CU38" i="10" s="1"/>
  <c r="DF37" i="10"/>
  <c r="CU37" i="10"/>
  <c r="BT37" i="10"/>
  <c r="DF36" i="10"/>
  <c r="CU36" i="10"/>
  <c r="BT36" i="10"/>
  <c r="DF35" i="10"/>
  <c r="CU35" i="10"/>
  <c r="BT35" i="10"/>
  <c r="DF34" i="10"/>
  <c r="CU34" i="10"/>
  <c r="BT34" i="10"/>
  <c r="DF33" i="10"/>
  <c r="CU33" i="10"/>
  <c r="BT33" i="10"/>
  <c r="DF32" i="10"/>
  <c r="CU32" i="10"/>
  <c r="BT32" i="10"/>
  <c r="DF31" i="10"/>
  <c r="CU31" i="10"/>
  <c r="BT31" i="10"/>
  <c r="DF30" i="10"/>
  <c r="CU30" i="10"/>
  <c r="BT30" i="10"/>
  <c r="DF29" i="10"/>
  <c r="CU29" i="10"/>
  <c r="BT29" i="10"/>
  <c r="DF28" i="10"/>
  <c r="CU28" i="10"/>
  <c r="BT28" i="10"/>
  <c r="DF27" i="10"/>
  <c r="CU27" i="10"/>
  <c r="BT27" i="10"/>
  <c r="DF26" i="10"/>
  <c r="CU26" i="10"/>
  <c r="BT26" i="10"/>
  <c r="DF25" i="10"/>
  <c r="CU25" i="10"/>
  <c r="BT25" i="10"/>
  <c r="DF24" i="10"/>
  <c r="CU24" i="10"/>
  <c r="BT24" i="10"/>
  <c r="DF23" i="10"/>
  <c r="CU23" i="10"/>
  <c r="BT23" i="10"/>
  <c r="DF22" i="10"/>
  <c r="CU22" i="10"/>
  <c r="BT22" i="10"/>
  <c r="DF21" i="10"/>
  <c r="CU21" i="10"/>
  <c r="BT21" i="10"/>
  <c r="DF20" i="10"/>
  <c r="CU20" i="10"/>
  <c r="BT20" i="10"/>
  <c r="DF19" i="10"/>
  <c r="CU19" i="10"/>
  <c r="BT19" i="10"/>
  <c r="DF18" i="10"/>
  <c r="CU18" i="10"/>
  <c r="BT18" i="10"/>
  <c r="DF17" i="10"/>
  <c r="CU17" i="10"/>
  <c r="BT17" i="10"/>
  <c r="DF16" i="10"/>
  <c r="CU16" i="10"/>
  <c r="BT16" i="10"/>
  <c r="DF15" i="10"/>
  <c r="CU15" i="10"/>
  <c r="BT15" i="10"/>
  <c r="DF14" i="10"/>
  <c r="CU14" i="10"/>
  <c r="BT14" i="10"/>
  <c r="DF13" i="10"/>
  <c r="CU13" i="10"/>
  <c r="BT13" i="10"/>
  <c r="DF12" i="10"/>
  <c r="CU12" i="10"/>
  <c r="BT12" i="10"/>
  <c r="DF11" i="10"/>
  <c r="CU11" i="10"/>
  <c r="BT11" i="10"/>
  <c r="DF10" i="10"/>
  <c r="CU10" i="10"/>
  <c r="BT10" i="10"/>
  <c r="DF9" i="10"/>
  <c r="CU9" i="10"/>
  <c r="BT9" i="10"/>
  <c r="DF8" i="10"/>
  <c r="CU8" i="10"/>
  <c r="BT8" i="10"/>
  <c r="DF7" i="10"/>
  <c r="CU7" i="10"/>
  <c r="BT7" i="10"/>
  <c r="DF6" i="10"/>
  <c r="CU6" i="10"/>
  <c r="BT6" i="10"/>
  <c r="DF5" i="10"/>
  <c r="CU5" i="10"/>
  <c r="BT5" i="10"/>
  <c r="AX38" i="10"/>
  <c r="CQ38" i="10"/>
  <c r="M38" i="10"/>
  <c r="BQ38" i="10"/>
  <c r="BS38" i="10"/>
  <c r="CG38" i="10"/>
  <c r="CT38" i="10"/>
  <c r="DC38" i="10"/>
  <c r="AM38" i="10" l="1"/>
  <c r="BP38" i="10"/>
  <c r="DF38" i="10"/>
  <c r="AJ38" i="10"/>
  <c r="AU38" i="10"/>
  <c r="AT38" i="10"/>
  <c r="CR38" i="10"/>
</calcChain>
</file>

<file path=xl/sharedStrings.xml><?xml version="1.0" encoding="utf-8"?>
<sst xmlns="http://schemas.openxmlformats.org/spreadsheetml/2006/main" count="480" uniqueCount="70">
  <si>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</si>
  <si>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</si>
  <si>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</si>
  <si>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</si>
  <si>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</si>
  <si>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</si>
  <si>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</si>
  <si>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</si>
  <si>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</si>
  <si>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</si>
  <si>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</si>
  <si>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</si>
  <si>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</si>
  <si>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</si>
  <si>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</si>
  <si>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</si>
  <si>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</si>
  <si>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</si>
  <si>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</si>
  <si>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</si>
  <si>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</si>
  <si>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</si>
  <si>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</si>
  <si>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</si>
  <si>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</si>
  <si>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</si>
  <si>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</si>
  <si>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</si>
  <si>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</si>
  <si>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</si>
  <si>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</si>
  <si>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</si>
  <si>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</si>
  <si>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</si>
  <si>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</si>
  <si>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</si>
  <si>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</si>
  <si>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</si>
  <si>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</si>
  <si>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</si>
  <si>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</si>
  <si>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</si>
  <si>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</si>
  <si>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</si>
  <si>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</si>
  <si>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25年度</t>
    <rPh sb="2" eb="3">
      <t>ネン</t>
    </rPh>
    <rPh sb="3" eb="4">
      <t>ド</t>
    </rPh>
    <phoneticPr fontId="3"/>
  </si>
  <si>
    <t>滝沢市</t>
    <rPh sb="0" eb="2">
      <t>タキザワ</t>
    </rPh>
    <rPh sb="2" eb="3">
      <t>シ</t>
    </rPh>
    <phoneticPr fontId="3"/>
  </si>
  <si>
    <t>26年度</t>
    <rPh sb="2" eb="3">
      <t>ネン</t>
    </rPh>
    <rPh sb="3" eb="4">
      <t>ド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</si>
  <si>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</si>
  <si>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</si>
  <si>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</si>
  <si>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</si>
  <si>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</si>
  <si>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各市町村データ①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</si>
  <si>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</si>
  <si>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</si>
  <si>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27年度</t>
    <rPh sb="2" eb="3">
      <t>ネン</t>
    </rPh>
    <rPh sb="3" eb="4">
      <t>ド</t>
    </rPh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</si>
  <si>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</si>
  <si>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</si>
  <si>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</si>
  <si>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各市町村データ⑧</t>
    <phoneticPr fontId="3"/>
  </si>
  <si>
    <t>各市町村データ⑨</t>
    <phoneticPr fontId="3"/>
  </si>
  <si>
    <t>各市町村データ⑦</t>
    <phoneticPr fontId="3"/>
  </si>
  <si>
    <t>各市町村データ⑥</t>
    <phoneticPr fontId="3"/>
  </si>
  <si>
    <t>各市町村データ⑤</t>
    <phoneticPr fontId="3"/>
  </si>
  <si>
    <t>28年度</t>
    <rPh sb="2" eb="3">
      <t>ネン</t>
    </rPh>
    <rPh sb="3" eb="4">
      <t>ド</t>
    </rPh>
    <phoneticPr fontId="3"/>
  </si>
  <si>
    <t>29年度</t>
    <rPh sb="2" eb="3">
      <t>ネン</t>
    </rPh>
    <rPh sb="3" eb="4">
      <t>ド</t>
    </rPh>
    <phoneticPr fontId="3"/>
  </si>
  <si>
    <r>
      <t>家庭系ごみ排出量（ｔ）　</t>
    </r>
    <r>
      <rPr>
        <sz val="8"/>
        <rFont val="ＭＳ Ｐゴシック"/>
        <family val="3"/>
        <charset val="128"/>
      </rPr>
      <t>資源ごみ・集団回収除く</t>
    </r>
    <rPh sb="0" eb="2">
      <t>カテイ</t>
    </rPh>
    <rPh sb="2" eb="3">
      <t>ケイ</t>
    </rPh>
    <rPh sb="5" eb="7">
      <t>ハイシュツ</t>
    </rPh>
    <rPh sb="7" eb="8">
      <t>リョウ</t>
    </rPh>
    <rPh sb="12" eb="14">
      <t>シゲン</t>
    </rPh>
    <rPh sb="17" eb="19">
      <t>シュウダン</t>
    </rPh>
    <rPh sb="19" eb="21">
      <t>カイシュウ</t>
    </rPh>
    <rPh sb="21" eb="22">
      <t>ノゾ</t>
    </rPh>
    <phoneticPr fontId="3"/>
  </si>
  <si>
    <t>一人１日当たり家庭系ごみ排出量（ｇ）</t>
    <rPh sb="7" eb="9">
      <t>カテイ</t>
    </rPh>
    <rPh sb="9" eb="10">
      <t>ケイ</t>
    </rPh>
    <phoneticPr fontId="3"/>
  </si>
  <si>
    <t>各市町村データ⑩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</si>
</sst>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182" fontId="4" fillId="0" borderId="2" xfId="0" applyNumberFormat="1" applyFont="1" applyBorder="1">
      <alignment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>
      <alignment vertical="center"/>
    </xf>
    <xf numFmtId="182" fontId="4" fillId="0" borderId="5" xfId="0" applyNumberFormat="1" applyFont="1" applyBorder="1">
      <alignment vertical="center"/>
    </xf>
    <xf numFmtId="182" fontId="4" fillId="0" borderId="6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8" xfId="0" applyNumberFormat="1" applyFont="1" applyFill="1" applyBorder="1">
      <alignment vertical="center"/>
    </xf>
    <xf numFmtId="182" fontId="4" fillId="0" borderId="3" xfId="0" applyNumberFormat="1" applyFont="1" applyFill="1" applyBorder="1">
      <alignment vertical="center"/>
    </xf>
    <xf numFmtId="182" fontId="4" fillId="0" borderId="9" xfId="0" applyNumberFormat="1" applyFont="1" applyFill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182" fontId="4" fillId="0" borderId="11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0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vertical="center"/>
    </xf>
    <xf numFmtId="0" fontId="4" fillId="3" borderId="15" xfId="0" applyFont="1" applyFill="1" applyBorder="1">
      <alignment vertical="center"/>
    </xf>
    <xf numFmtId="177" fontId="4" fillId="3" borderId="16" xfId="0" applyNumberFormat="1" applyFont="1" applyFill="1" applyBorder="1" applyAlignment="1">
      <alignment horizontal="left" vertical="center" shrinkToFit="1"/>
    </xf>
    <xf numFmtId="182" fontId="4" fillId="0" borderId="2" xfId="0" applyNumberFormat="1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181" fontId="4" fillId="0" borderId="17" xfId="0" applyNumberFormat="1" applyFont="1" applyBorder="1">
      <alignment vertical="center"/>
    </xf>
    <xf numFmtId="181" fontId="4" fillId="0" borderId="18" xfId="0" applyNumberFormat="1" applyFont="1" applyBorder="1">
      <alignment vertical="center"/>
    </xf>
    <xf numFmtId="181" fontId="4" fillId="0" borderId="19" xfId="0" applyNumberFormat="1" applyFont="1" applyBorder="1">
      <alignment vertical="center"/>
    </xf>
    <xf numFmtId="182" fontId="4" fillId="0" borderId="17" xfId="0" applyNumberFormat="1" applyFont="1" applyBorder="1">
      <alignment vertical="center"/>
    </xf>
    <xf numFmtId="182" fontId="4" fillId="0" borderId="17" xfId="0" applyNumberFormat="1" applyFont="1" applyBorder="1" applyAlignment="1">
      <alignment horizontal="right" vertical="center"/>
    </xf>
    <xf numFmtId="182" fontId="4" fillId="0" borderId="18" xfId="0" applyNumberFormat="1" applyFont="1" applyBorder="1">
      <alignment vertical="center"/>
    </xf>
    <xf numFmtId="182" fontId="4" fillId="0" borderId="19" xfId="0" applyNumberFormat="1" applyFont="1" applyBorder="1">
      <alignment vertical="center"/>
    </xf>
    <xf numFmtId="182" fontId="4" fillId="0" borderId="3" xfId="0" applyNumberFormat="1" applyFont="1" applyBorder="1" applyAlignment="1">
      <alignment horizontal="right" vertical="center"/>
    </xf>
    <xf numFmtId="182" fontId="4" fillId="0" borderId="0" xfId="0" applyNumberFormat="1" applyFont="1" applyFill="1" applyBorder="1">
      <alignment vertical="center"/>
    </xf>
    <xf numFmtId="182" fontId="4" fillId="0" borderId="17" xfId="0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177" fontId="5" fillId="2" borderId="23" xfId="0" applyNumberFormat="1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1" xfId="3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F04F8FEB-83AB-45A4-932F-024FEF657E3A}"/>
    <cellStyle name="標準" xfId="0" builtinId="0"/>
    <cellStyle name="標準_全項目データ" xfId="3" xr:uid="{C3C8B6A1-55D6-49FF-A16B-67E7A4CE2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BCEA-A087-4BE6-828F-F777F44A94B7}">
  <dimension ref="A1:DF41"/>
  <sheetViews>
    <sheetView tabSelected="1" topLeftCell="X1" zoomScaleNormal="100" zoomScaleSheetLayoutView="100" workbookViewId="0">
      <selection activeCell="AJ8" sqref="AJ8"/>
    </sheetView>
  </sheetViews>
  <sheetFormatPr defaultColWidth="9" defaultRowHeight="13.2" x14ac:dyDescent="0.2"/>
  <cols>
    <col min="1" max="1" width="9" style="3"/>
    <col min="2" max="11" width="7.6640625" style="3" customWidth="1"/>
    <col min="12" max="12" width="9" style="3"/>
    <col min="13" max="15" width="7.33203125" style="3" customWidth="1"/>
    <col min="16" max="17" width="8.21875" style="3" customWidth="1"/>
    <col min="18" max="22" width="7.33203125" style="3" customWidth="1"/>
    <col min="23" max="23" width="9" style="3"/>
    <col min="24" max="33" width="7.33203125" style="3" customWidth="1"/>
    <col min="34" max="34" width="9" style="3"/>
    <col min="35" max="44" width="7.33203125" style="3" customWidth="1"/>
    <col min="45" max="45" width="9" style="3"/>
    <col min="46" max="55" width="7.33203125" style="3" customWidth="1"/>
    <col min="56" max="56" width="9" style="3"/>
    <col min="57" max="66" width="7.33203125" style="3" customWidth="1"/>
    <col min="67" max="67" width="9" style="3"/>
    <col min="68" max="77" width="7.6640625" style="3" customWidth="1"/>
    <col min="78" max="78" width="9" style="3"/>
    <col min="79" max="88" width="7.6640625" style="3" customWidth="1"/>
    <col min="89" max="89" width="9" style="3"/>
    <col min="90" max="92" width="7.6640625" style="35" customWidth="1"/>
    <col min="93" max="94" width="7.6640625" style="3" customWidth="1"/>
    <col min="95" max="99" width="7.109375" style="3" customWidth="1"/>
    <col min="100" max="100" width="9" style="3"/>
    <col min="101" max="105" width="7.109375" style="35" customWidth="1"/>
    <col min="106" max="110" width="7.109375" style="3" customWidth="1"/>
    <col min="111" max="16384" width="9" style="3"/>
  </cols>
  <sheetData>
    <row r="1" spans="1:110" s="52" customFormat="1" ht="19.5" customHeight="1" x14ac:dyDescent="0.2">
      <c r="A1" s="49" t="s">
        <v>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9" t="s">
        <v>57</v>
      </c>
      <c r="N1" s="49"/>
      <c r="O1" s="49"/>
      <c r="P1" s="49"/>
      <c r="Q1" s="49"/>
      <c r="R1" s="51"/>
      <c r="S1" s="51"/>
      <c r="T1" s="51"/>
      <c r="U1" s="51"/>
      <c r="V1" s="51"/>
      <c r="W1" s="49" t="s">
        <v>58</v>
      </c>
      <c r="Y1" s="49"/>
      <c r="Z1" s="49"/>
      <c r="AA1" s="49"/>
      <c r="AB1" s="49"/>
      <c r="AC1" s="51"/>
      <c r="AD1" s="51"/>
      <c r="AE1" s="51"/>
      <c r="AF1" s="51"/>
      <c r="AG1" s="51"/>
      <c r="AH1" s="49" t="s">
        <v>59</v>
      </c>
      <c r="AI1" s="50"/>
      <c r="AJ1" s="49"/>
      <c r="AK1" s="49"/>
      <c r="AL1" s="49"/>
      <c r="AM1" s="49"/>
      <c r="AN1" s="51"/>
      <c r="AO1" s="51"/>
      <c r="AP1" s="51"/>
      <c r="AQ1" s="51"/>
      <c r="AR1" s="51"/>
      <c r="AS1" s="49" t="s">
        <v>64</v>
      </c>
      <c r="AT1" s="50"/>
      <c r="AU1" s="49"/>
      <c r="AV1" s="49"/>
      <c r="AW1" s="49"/>
      <c r="AX1" s="49"/>
      <c r="AY1" s="51"/>
      <c r="AZ1" s="51"/>
      <c r="BA1" s="51"/>
      <c r="BB1" s="51"/>
      <c r="BC1" s="51"/>
      <c r="BD1" s="49" t="s">
        <v>63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49" t="s">
        <v>62</v>
      </c>
      <c r="BP1" s="50"/>
      <c r="BQ1" s="51"/>
      <c r="BR1" s="51"/>
      <c r="BS1" s="51"/>
      <c r="BT1" s="51"/>
      <c r="BU1" s="51"/>
      <c r="BV1" s="49"/>
      <c r="BW1" s="49"/>
      <c r="BX1" s="49"/>
      <c r="BY1" s="49"/>
      <c r="BZ1" s="49" t="s">
        <v>60</v>
      </c>
      <c r="CA1" s="50"/>
      <c r="CB1" s="51"/>
      <c r="CC1" s="51"/>
      <c r="CD1" s="51"/>
      <c r="CE1" s="51"/>
      <c r="CF1" s="50"/>
      <c r="CG1" s="51"/>
      <c r="CH1" s="51"/>
      <c r="CI1" s="51"/>
      <c r="CJ1" s="51"/>
      <c r="CK1" s="49" t="s">
        <v>61</v>
      </c>
      <c r="CL1" s="54"/>
      <c r="CM1" s="53"/>
      <c r="CN1" s="53"/>
      <c r="CO1" s="51"/>
      <c r="CP1" s="51"/>
      <c r="CQ1" s="51"/>
      <c r="CR1" s="49"/>
      <c r="CS1" s="49"/>
      <c r="CT1" s="49"/>
      <c r="CU1" s="49"/>
      <c r="CV1" s="49" t="s">
        <v>69</v>
      </c>
      <c r="CW1" s="54"/>
      <c r="CX1" s="53"/>
      <c r="CY1" s="53"/>
      <c r="CZ1" s="53"/>
      <c r="DA1" s="53"/>
      <c r="DB1" s="51"/>
      <c r="DC1" s="49"/>
      <c r="DD1" s="49"/>
      <c r="DE1" s="49"/>
      <c r="DF1" s="49"/>
    </row>
    <row r="2" spans="1:110" s="52" customFormat="1" ht="13.8" thickBot="1" x14ac:dyDescent="0.25">
      <c r="A2" s="49"/>
      <c r="B2" s="51"/>
      <c r="C2" s="51"/>
      <c r="D2" s="51"/>
      <c r="E2" s="51"/>
      <c r="F2" s="51"/>
      <c r="G2" s="51"/>
      <c r="H2" s="51"/>
      <c r="I2" s="51"/>
      <c r="J2" s="51"/>
      <c r="K2" s="51"/>
      <c r="L2" s="49"/>
      <c r="N2" s="49"/>
      <c r="O2" s="49"/>
      <c r="P2" s="49"/>
      <c r="Q2" s="49"/>
      <c r="R2" s="51"/>
      <c r="S2" s="51"/>
      <c r="T2" s="51"/>
      <c r="U2" s="51"/>
      <c r="V2" s="51"/>
      <c r="W2" s="49"/>
      <c r="Y2" s="49"/>
      <c r="Z2" s="49"/>
      <c r="AA2" s="49"/>
      <c r="AB2" s="49"/>
      <c r="AC2" s="51"/>
      <c r="AD2" s="51"/>
      <c r="AE2" s="51"/>
      <c r="AF2" s="51"/>
      <c r="AG2" s="51"/>
      <c r="AH2" s="49"/>
      <c r="AI2" s="50"/>
      <c r="AJ2" s="49"/>
      <c r="AK2" s="49"/>
      <c r="AL2" s="49"/>
      <c r="AM2" s="49"/>
      <c r="AN2" s="51"/>
      <c r="AO2" s="51"/>
      <c r="AP2" s="51"/>
      <c r="AQ2" s="51"/>
      <c r="AR2" s="51"/>
      <c r="AS2" s="49"/>
      <c r="AT2" s="50"/>
      <c r="AU2" s="49"/>
      <c r="AV2" s="49"/>
      <c r="AW2" s="49"/>
      <c r="AX2" s="49"/>
      <c r="AY2" s="51"/>
      <c r="AZ2" s="51"/>
      <c r="BA2" s="51"/>
      <c r="BB2" s="51"/>
      <c r="BC2" s="51"/>
      <c r="BD2" s="49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49"/>
      <c r="BP2" s="50"/>
      <c r="BQ2" s="51"/>
      <c r="BR2" s="51"/>
      <c r="BS2" s="51"/>
      <c r="BT2" s="51"/>
      <c r="BU2" s="51"/>
      <c r="BV2" s="49"/>
      <c r="BW2" s="49"/>
      <c r="BX2" s="49"/>
      <c r="BY2" s="49"/>
      <c r="BZ2" s="49"/>
      <c r="CA2" s="50"/>
      <c r="CB2" s="51"/>
      <c r="CC2" s="51"/>
      <c r="CD2" s="51"/>
      <c r="CE2" s="51"/>
      <c r="CF2" s="50"/>
      <c r="CG2" s="51"/>
      <c r="CH2" s="51"/>
      <c r="CI2" s="51"/>
      <c r="CJ2" s="51"/>
      <c r="CK2" s="49"/>
      <c r="CL2" s="54"/>
      <c r="CM2" s="53"/>
      <c r="CN2" s="53"/>
      <c r="CO2" s="51"/>
      <c r="CP2" s="51"/>
      <c r="CQ2" s="51"/>
      <c r="CR2" s="49"/>
      <c r="CS2" s="49"/>
      <c r="CT2" s="49"/>
      <c r="CU2" s="49"/>
      <c r="CV2" s="49"/>
      <c r="CW2" s="54"/>
      <c r="CX2" s="53"/>
      <c r="CY2" s="53"/>
      <c r="CZ2" s="53"/>
      <c r="DA2" s="53"/>
      <c r="DB2" s="51"/>
      <c r="DC2" s="49"/>
      <c r="DD2" s="49"/>
      <c r="DE2" s="49"/>
      <c r="DF2" s="49"/>
    </row>
    <row r="3" spans="1:110" s="73" customFormat="1" ht="20.100000000000001" customHeight="1" x14ac:dyDescent="0.2">
      <c r="A3" s="80" t="s">
        <v>42</v>
      </c>
      <c r="B3" s="77" t="s">
        <v>49</v>
      </c>
      <c r="C3" s="78"/>
      <c r="D3" s="78"/>
      <c r="E3" s="78"/>
      <c r="F3" s="79"/>
      <c r="G3" s="74" t="s">
        <v>48</v>
      </c>
      <c r="H3" s="75"/>
      <c r="I3" s="75"/>
      <c r="J3" s="75"/>
      <c r="K3" s="76"/>
      <c r="L3" s="80" t="s">
        <v>42</v>
      </c>
      <c r="M3" s="74" t="s">
        <v>50</v>
      </c>
      <c r="N3" s="75"/>
      <c r="O3" s="75"/>
      <c r="P3" s="75"/>
      <c r="Q3" s="76"/>
      <c r="R3" s="74" t="s">
        <v>38</v>
      </c>
      <c r="S3" s="75"/>
      <c r="T3" s="75"/>
      <c r="U3" s="75"/>
      <c r="V3" s="76"/>
      <c r="W3" s="80" t="s">
        <v>42</v>
      </c>
      <c r="X3" s="74" t="s">
        <v>39</v>
      </c>
      <c r="Y3" s="75"/>
      <c r="Z3" s="75"/>
      <c r="AA3" s="75"/>
      <c r="AB3" s="76"/>
      <c r="AC3" s="74" t="s">
        <v>67</v>
      </c>
      <c r="AD3" s="75"/>
      <c r="AE3" s="75"/>
      <c r="AF3" s="75"/>
      <c r="AG3" s="76"/>
      <c r="AH3" s="80" t="s">
        <v>42</v>
      </c>
      <c r="AI3" s="74" t="s">
        <v>68</v>
      </c>
      <c r="AJ3" s="75"/>
      <c r="AK3" s="75"/>
      <c r="AL3" s="75"/>
      <c r="AM3" s="76"/>
      <c r="AN3" s="74" t="s">
        <v>44</v>
      </c>
      <c r="AO3" s="75"/>
      <c r="AP3" s="75"/>
      <c r="AQ3" s="75"/>
      <c r="AR3" s="76"/>
      <c r="AS3" s="80" t="s">
        <v>42</v>
      </c>
      <c r="AT3" s="74" t="s">
        <v>40</v>
      </c>
      <c r="AU3" s="75"/>
      <c r="AV3" s="75"/>
      <c r="AW3" s="75"/>
      <c r="AX3" s="76"/>
      <c r="AY3" s="74" t="s">
        <v>54</v>
      </c>
      <c r="AZ3" s="75"/>
      <c r="BA3" s="75"/>
      <c r="BB3" s="75"/>
      <c r="BC3" s="76"/>
      <c r="BD3" s="80" t="s">
        <v>42</v>
      </c>
      <c r="BE3" s="74" t="s">
        <v>55</v>
      </c>
      <c r="BF3" s="75"/>
      <c r="BG3" s="75"/>
      <c r="BH3" s="75"/>
      <c r="BI3" s="76"/>
      <c r="BJ3" s="74" t="s">
        <v>36</v>
      </c>
      <c r="BK3" s="75"/>
      <c r="BL3" s="75"/>
      <c r="BM3" s="75"/>
      <c r="BN3" s="76"/>
      <c r="BO3" s="80" t="s">
        <v>42</v>
      </c>
      <c r="BP3" s="74" t="s">
        <v>37</v>
      </c>
      <c r="BQ3" s="75"/>
      <c r="BR3" s="75"/>
      <c r="BS3" s="75"/>
      <c r="BT3" s="76"/>
      <c r="BU3" s="74" t="s">
        <v>28</v>
      </c>
      <c r="BV3" s="75"/>
      <c r="BW3" s="75"/>
      <c r="BX3" s="75"/>
      <c r="BY3" s="76"/>
      <c r="BZ3" s="80" t="s">
        <v>42</v>
      </c>
      <c r="CA3" s="74" t="s">
        <v>29</v>
      </c>
      <c r="CB3" s="75"/>
      <c r="CC3" s="75"/>
      <c r="CD3" s="75"/>
      <c r="CE3" s="76"/>
      <c r="CF3" s="74" t="s">
        <v>51</v>
      </c>
      <c r="CG3" s="75"/>
      <c r="CH3" s="75"/>
      <c r="CI3" s="75"/>
      <c r="CJ3" s="76"/>
      <c r="CK3" s="80" t="s">
        <v>42</v>
      </c>
      <c r="CL3" s="74" t="s">
        <v>41</v>
      </c>
      <c r="CM3" s="75"/>
      <c r="CN3" s="75"/>
      <c r="CO3" s="75"/>
      <c r="CP3" s="76"/>
      <c r="CQ3" s="74" t="s">
        <v>35</v>
      </c>
      <c r="CR3" s="75"/>
      <c r="CS3" s="75"/>
      <c r="CT3" s="75"/>
      <c r="CU3" s="76"/>
      <c r="CV3" s="80" t="s">
        <v>42</v>
      </c>
      <c r="CW3" s="74" t="s">
        <v>52</v>
      </c>
      <c r="CX3" s="75"/>
      <c r="CY3" s="75"/>
      <c r="CZ3" s="75"/>
      <c r="DA3" s="76"/>
      <c r="DB3" s="74" t="s">
        <v>30</v>
      </c>
      <c r="DC3" s="75"/>
      <c r="DD3" s="75"/>
      <c r="DE3" s="75"/>
      <c r="DF3" s="76"/>
    </row>
    <row r="4" spans="1:110" ht="18" customHeight="1" x14ac:dyDescent="0.2">
      <c r="A4" s="81"/>
      <c r="B4" s="56" t="s">
        <v>45</v>
      </c>
      <c r="C4" s="56" t="s">
        <v>47</v>
      </c>
      <c r="D4" s="56" t="s">
        <v>56</v>
      </c>
      <c r="E4" s="56" t="s">
        <v>65</v>
      </c>
      <c r="F4" s="57" t="s">
        <v>66</v>
      </c>
      <c r="G4" s="56" t="s">
        <v>45</v>
      </c>
      <c r="H4" s="56" t="s">
        <v>47</v>
      </c>
      <c r="I4" s="55" t="s">
        <v>56</v>
      </c>
      <c r="J4" s="62" t="s">
        <v>65</v>
      </c>
      <c r="K4" s="57" t="s">
        <v>66</v>
      </c>
      <c r="L4" s="81"/>
      <c r="M4" s="56" t="s">
        <v>45</v>
      </c>
      <c r="N4" s="56" t="s">
        <v>47</v>
      </c>
      <c r="O4" s="55" t="s">
        <v>56</v>
      </c>
      <c r="P4" s="62" t="s">
        <v>65</v>
      </c>
      <c r="Q4" s="57" t="s">
        <v>66</v>
      </c>
      <c r="R4" s="56" t="s">
        <v>45</v>
      </c>
      <c r="S4" s="56" t="s">
        <v>47</v>
      </c>
      <c r="T4" s="55" t="s">
        <v>56</v>
      </c>
      <c r="U4" s="62" t="s">
        <v>65</v>
      </c>
      <c r="V4" s="57" t="s">
        <v>66</v>
      </c>
      <c r="W4" s="81"/>
      <c r="X4" s="56" t="s">
        <v>45</v>
      </c>
      <c r="Y4" s="56" t="s">
        <v>47</v>
      </c>
      <c r="Z4" s="56" t="s">
        <v>56</v>
      </c>
      <c r="AA4" s="56" t="s">
        <v>65</v>
      </c>
      <c r="AB4" s="57" t="s">
        <v>66</v>
      </c>
      <c r="AC4" s="56" t="s">
        <v>45</v>
      </c>
      <c r="AD4" s="56" t="s">
        <v>47</v>
      </c>
      <c r="AE4" s="56" t="s">
        <v>56</v>
      </c>
      <c r="AF4" s="56" t="s">
        <v>65</v>
      </c>
      <c r="AG4" s="57" t="s">
        <v>66</v>
      </c>
      <c r="AH4" s="81"/>
      <c r="AI4" s="56" t="s">
        <v>45</v>
      </c>
      <c r="AJ4" s="56" t="s">
        <v>47</v>
      </c>
      <c r="AK4" s="56" t="s">
        <v>56</v>
      </c>
      <c r="AL4" s="56" t="s">
        <v>65</v>
      </c>
      <c r="AM4" s="57" t="s">
        <v>66</v>
      </c>
      <c r="AN4" s="56" t="s">
        <v>45</v>
      </c>
      <c r="AO4" s="56" t="s">
        <v>47</v>
      </c>
      <c r="AP4" s="56" t="s">
        <v>56</v>
      </c>
      <c r="AQ4" s="56" t="s">
        <v>65</v>
      </c>
      <c r="AR4" s="57" t="s">
        <v>66</v>
      </c>
      <c r="AS4" s="81"/>
      <c r="AT4" s="56" t="s">
        <v>45</v>
      </c>
      <c r="AU4" s="56" t="s">
        <v>47</v>
      </c>
      <c r="AV4" s="56" t="s">
        <v>56</v>
      </c>
      <c r="AW4" s="56" t="s">
        <v>65</v>
      </c>
      <c r="AX4" s="57" t="s">
        <v>66</v>
      </c>
      <c r="AY4" s="56" t="s">
        <v>45</v>
      </c>
      <c r="AZ4" s="56" t="s">
        <v>47</v>
      </c>
      <c r="BA4" s="56" t="s">
        <v>56</v>
      </c>
      <c r="BB4" s="56" t="s">
        <v>65</v>
      </c>
      <c r="BC4" s="57" t="s">
        <v>66</v>
      </c>
      <c r="BD4" s="81"/>
      <c r="BE4" s="56" t="s">
        <v>45</v>
      </c>
      <c r="BF4" s="56" t="s">
        <v>47</v>
      </c>
      <c r="BG4" s="56" t="s">
        <v>56</v>
      </c>
      <c r="BH4" s="56" t="s">
        <v>65</v>
      </c>
      <c r="BI4" s="57" t="s">
        <v>66</v>
      </c>
      <c r="BJ4" s="56" t="s">
        <v>45</v>
      </c>
      <c r="BK4" s="56" t="s">
        <v>47</v>
      </c>
      <c r="BL4" s="56" t="s">
        <v>56</v>
      </c>
      <c r="BM4" s="56" t="s">
        <v>65</v>
      </c>
      <c r="BN4" s="57" t="s">
        <v>66</v>
      </c>
      <c r="BO4" s="81"/>
      <c r="BP4" s="56" t="s">
        <v>45</v>
      </c>
      <c r="BQ4" s="56" t="s">
        <v>47</v>
      </c>
      <c r="BR4" s="56" t="s">
        <v>56</v>
      </c>
      <c r="BS4" s="56" t="s">
        <v>65</v>
      </c>
      <c r="BT4" s="57" t="s">
        <v>66</v>
      </c>
      <c r="BU4" s="56" t="s">
        <v>45</v>
      </c>
      <c r="BV4" s="56" t="s">
        <v>47</v>
      </c>
      <c r="BW4" s="56" t="s">
        <v>56</v>
      </c>
      <c r="BX4" s="56" t="s">
        <v>65</v>
      </c>
      <c r="BY4" s="57" t="s">
        <v>66</v>
      </c>
      <c r="BZ4" s="81"/>
      <c r="CA4" s="56" t="s">
        <v>45</v>
      </c>
      <c r="CB4" s="56" t="s">
        <v>47</v>
      </c>
      <c r="CC4" s="56" t="s">
        <v>56</v>
      </c>
      <c r="CD4" s="56" t="s">
        <v>65</v>
      </c>
      <c r="CE4" s="57" t="s">
        <v>66</v>
      </c>
      <c r="CF4" s="56" t="s">
        <v>45</v>
      </c>
      <c r="CG4" s="56" t="s">
        <v>47</v>
      </c>
      <c r="CH4" s="56" t="s">
        <v>56</v>
      </c>
      <c r="CI4" s="56" t="s">
        <v>65</v>
      </c>
      <c r="CJ4" s="57" t="s">
        <v>66</v>
      </c>
      <c r="CK4" s="81"/>
      <c r="CL4" s="56" t="s">
        <v>45</v>
      </c>
      <c r="CM4" s="56" t="s">
        <v>47</v>
      </c>
      <c r="CN4" s="56" t="s">
        <v>56</v>
      </c>
      <c r="CO4" s="56" t="s">
        <v>65</v>
      </c>
      <c r="CP4" s="57" t="s">
        <v>66</v>
      </c>
      <c r="CQ4" s="56" t="s">
        <v>45</v>
      </c>
      <c r="CR4" s="55" t="s">
        <v>47</v>
      </c>
      <c r="CS4" s="62" t="s">
        <v>56</v>
      </c>
      <c r="CT4" s="56" t="s">
        <v>65</v>
      </c>
      <c r="CU4" s="57" t="s">
        <v>66</v>
      </c>
      <c r="CV4" s="81"/>
      <c r="CW4" s="56" t="s">
        <v>45</v>
      </c>
      <c r="CX4" s="56" t="s">
        <v>47</v>
      </c>
      <c r="CY4" s="56" t="s">
        <v>56</v>
      </c>
      <c r="CZ4" s="56" t="s">
        <v>65</v>
      </c>
      <c r="DA4" s="57" t="s">
        <v>66</v>
      </c>
      <c r="DB4" s="56" t="s">
        <v>45</v>
      </c>
      <c r="DC4" s="56" t="s">
        <v>47</v>
      </c>
      <c r="DD4" s="56" t="s">
        <v>56</v>
      </c>
      <c r="DE4" s="56" t="s">
        <v>65</v>
      </c>
      <c r="DF4" s="57" t="s">
        <v>66</v>
      </c>
    </row>
    <row r="5" spans="1:110" ht="20.100000000000001" customHeight="1" x14ac:dyDescent="0.2">
      <c r="A5" s="58" t="s">
        <v>0</v>
      </c>
      <c r="B5" s="26">
        <v>295667</v>
      </c>
      <c r="C5" s="26">
        <v>295142</v>
      </c>
      <c r="D5" s="26">
        <v>294091</v>
      </c>
      <c r="E5" s="26">
        <v>293130</v>
      </c>
      <c r="F5" s="5">
        <v>291994</v>
      </c>
      <c r="G5" s="29">
        <v>118399</v>
      </c>
      <c r="H5" s="29">
        <v>115650</v>
      </c>
      <c r="I5" s="4">
        <v>114309</v>
      </c>
      <c r="J5" s="66">
        <v>111703.22010000001</v>
      </c>
      <c r="K5" s="10">
        <v>110003</v>
      </c>
      <c r="L5" s="58" t="s">
        <v>0</v>
      </c>
      <c r="M5" s="29">
        <f t="shared" ref="M5:M38" si="0">G5/B5/365*1000000</f>
        <v>1097.1154099639398</v>
      </c>
      <c r="N5" s="29">
        <f t="shared" ref="N5:N38" si="1">H5/C5/365*1000000</f>
        <v>1073.5487157656082</v>
      </c>
      <c r="O5" s="4">
        <f>I5/D5/366*1000000</f>
        <v>1061.9831009148447</v>
      </c>
      <c r="P5" s="66">
        <f>J5/E5/365*1000000</f>
        <v>1044.0289955038884</v>
      </c>
      <c r="Q5" s="10">
        <f>K5/F5/365*1000000</f>
        <v>1032.1379281484578</v>
      </c>
      <c r="R5" s="36">
        <v>73971</v>
      </c>
      <c r="S5" s="36">
        <v>72566</v>
      </c>
      <c r="T5" s="13">
        <v>71353</v>
      </c>
      <c r="U5" s="71">
        <v>69221.989100000006</v>
      </c>
      <c r="V5" s="15">
        <v>67663</v>
      </c>
      <c r="W5" s="58" t="s">
        <v>0</v>
      </c>
      <c r="X5" s="29">
        <f t="shared" ref="X5:X38" si="2">R5/B5/365*1000000</f>
        <v>685.43420122165401</v>
      </c>
      <c r="Y5" s="29">
        <f t="shared" ref="Y5:Y38" si="3">S5/C5/365*1000000</f>
        <v>673.61120716166988</v>
      </c>
      <c r="Z5" s="29">
        <f>T5/D5/366*1000000</f>
        <v>662.9021354362028</v>
      </c>
      <c r="AA5" s="29">
        <f>U5/E5/365*1000000</f>
        <v>646.98012897171725</v>
      </c>
      <c r="AB5" s="10">
        <f>V5/F5/365*1000000</f>
        <v>634.8694911257794</v>
      </c>
      <c r="AC5" s="36">
        <v>55813</v>
      </c>
      <c r="AD5" s="36">
        <v>55229</v>
      </c>
      <c r="AE5" s="36">
        <v>54287</v>
      </c>
      <c r="AF5" s="36">
        <v>52865.698000000004</v>
      </c>
      <c r="AG5" s="15">
        <v>51668</v>
      </c>
      <c r="AH5" s="58" t="s">
        <v>0</v>
      </c>
      <c r="AI5" s="29">
        <f>AC5/B5/365*1000000</f>
        <v>517.177530015603</v>
      </c>
      <c r="AJ5" s="29">
        <f>AD5/C5/365*1000000</f>
        <v>512.67636855182684</v>
      </c>
      <c r="AK5" s="29">
        <f>AE5/D5/366*1000000</f>
        <v>504.35115869585212</v>
      </c>
      <c r="AL5" s="29">
        <f>AF5/E5/365*1000000</f>
        <v>494.10680847106505</v>
      </c>
      <c r="AM5" s="29">
        <f>AG5/F5/365*1000000</f>
        <v>484.79134634123182</v>
      </c>
      <c r="AN5" s="36">
        <v>44428</v>
      </c>
      <c r="AO5" s="36">
        <v>43084</v>
      </c>
      <c r="AP5" s="36">
        <v>42956</v>
      </c>
      <c r="AQ5" s="36">
        <v>42481.231</v>
      </c>
      <c r="AR5" s="15">
        <v>42340</v>
      </c>
      <c r="AS5" s="58" t="s">
        <v>0</v>
      </c>
      <c r="AT5" s="29">
        <f t="shared" ref="AT5:AT38" si="4">AN5/B5/365*1000000</f>
        <v>411.681208742286</v>
      </c>
      <c r="AU5" s="29">
        <f t="shared" ref="AU5:AU38" si="5">AO5/C5/365*1000000</f>
        <v>399.93750860393834</v>
      </c>
      <c r="AV5" s="29">
        <f t="shared" ref="AV5:AV38" si="6">AP5/D5/366*1000000</f>
        <v>399.08096547864176</v>
      </c>
      <c r="AW5" s="29">
        <f t="shared" ref="AW5:AW38" si="7">AQ5/E5/365*1000000</f>
        <v>397.04886653217119</v>
      </c>
      <c r="AX5" s="10">
        <f t="shared" ref="AX5:AX38" si="8">AR5/F5/365*1000000</f>
        <v>397.26843702267854</v>
      </c>
      <c r="AY5" s="36">
        <v>111015</v>
      </c>
      <c r="AZ5" s="36">
        <v>108446</v>
      </c>
      <c r="BA5" s="36">
        <v>107207</v>
      </c>
      <c r="BB5" s="36">
        <v>105137.32200000001</v>
      </c>
      <c r="BC5" s="15">
        <v>103981</v>
      </c>
      <c r="BD5" s="58" t="s">
        <v>0</v>
      </c>
      <c r="BE5" s="36">
        <v>7082</v>
      </c>
      <c r="BF5" s="36">
        <v>6905</v>
      </c>
      <c r="BG5" s="36">
        <v>6567</v>
      </c>
      <c r="BH5" s="36">
        <v>6291.8270000000002</v>
      </c>
      <c r="BI5" s="15">
        <v>5748</v>
      </c>
      <c r="BJ5" s="36">
        <v>20191</v>
      </c>
      <c r="BK5" s="36">
        <v>18526</v>
      </c>
      <c r="BL5" s="36">
        <v>20024</v>
      </c>
      <c r="BM5" s="36">
        <v>17965.8</v>
      </c>
      <c r="BN5" s="15">
        <v>18308</v>
      </c>
      <c r="BO5" s="58" t="s">
        <v>0</v>
      </c>
      <c r="BP5" s="38">
        <f t="shared" ref="BP5:BP38" si="9">BJ5/B5*1000</f>
        <v>68.289663709511032</v>
      </c>
      <c r="BQ5" s="38">
        <f t="shared" ref="BQ5:BQ38" si="10">BK5/C5*1000</f>
        <v>62.769785391438695</v>
      </c>
      <c r="BR5" s="38">
        <f t="shared" ref="BR5:BR38" si="11">BL5/D5*1000</f>
        <v>68.087768751848927</v>
      </c>
      <c r="BS5" s="38">
        <f t="shared" ref="BS5:BS38" si="12">BM5/E5*1000</f>
        <v>61.289530242554491</v>
      </c>
      <c r="BT5" s="16">
        <f t="shared" ref="BT5:BT38" si="13">BN5/F5*1000</f>
        <v>62.699918491475856</v>
      </c>
      <c r="BU5" s="38">
        <v>17.096962666282803</v>
      </c>
      <c r="BV5" s="38">
        <v>16.060545638962818</v>
      </c>
      <c r="BW5" s="38">
        <v>17.599803118462916</v>
      </c>
      <c r="BX5" s="38">
        <v>16.123070274906251</v>
      </c>
      <c r="BY5" s="16">
        <v>16.684741499512434</v>
      </c>
      <c r="BZ5" s="58" t="s">
        <v>0</v>
      </c>
      <c r="CA5" s="29">
        <v>95748</v>
      </c>
      <c r="CB5" s="29">
        <v>95164</v>
      </c>
      <c r="CC5" s="29">
        <v>92134</v>
      </c>
      <c r="CD5" s="29">
        <v>91871.91</v>
      </c>
      <c r="CE5" s="10">
        <v>90099</v>
      </c>
      <c r="CF5" s="29">
        <f t="shared" ref="CF5:CF38" si="14">CA5/B5/365*1000000</f>
        <v>887.22545184695241</v>
      </c>
      <c r="CG5" s="29">
        <f t="shared" ref="CG5:CG38" si="15">CB5/C5/365*1000000</f>
        <v>883.38253339488404</v>
      </c>
      <c r="CH5" s="29">
        <f t="shared" ref="CH5:CH38" si="16">CC5/D5/366*1000000</f>
        <v>855.96716811176975</v>
      </c>
      <c r="CI5" s="29">
        <f t="shared" ref="CI5:CI38" si="17">CD5/E5/365*1000000</f>
        <v>858.67657016920361</v>
      </c>
      <c r="CJ5" s="10">
        <f t="shared" ref="CJ5:CJ38" si="18">CE5/F5/365*1000000</f>
        <v>845.38235491984676</v>
      </c>
      <c r="CK5" s="58" t="s">
        <v>0</v>
      </c>
      <c r="CL5" s="41">
        <v>95522</v>
      </c>
      <c r="CM5" s="41">
        <v>94076</v>
      </c>
      <c r="CN5" s="41">
        <v>92688</v>
      </c>
      <c r="CO5" s="41">
        <v>91319.705000000002</v>
      </c>
      <c r="CP5" s="19">
        <v>90219</v>
      </c>
      <c r="CQ5" s="44">
        <f t="shared" ref="CQ5:CQ38" si="19">CL5/B5*1000</f>
        <v>323.07291649051126</v>
      </c>
      <c r="CR5" s="21">
        <f t="shared" ref="CR5:CR38" si="20">CM5/C5*1000</f>
        <v>318.74826354771602</v>
      </c>
      <c r="CS5" s="63">
        <f t="shared" ref="CS5:CS38" si="21">CN5/D5*1000</f>
        <v>315.16775419853036</v>
      </c>
      <c r="CT5" s="44">
        <f t="shared" ref="CT5:CT38" si="22">CO5/E5*1000</f>
        <v>311.53312523453758</v>
      </c>
      <c r="CU5" s="22">
        <f t="shared" ref="CU5:CU38" si="23">CP5/F5*1000</f>
        <v>308.97552689438822</v>
      </c>
      <c r="CV5" s="58" t="s">
        <v>0</v>
      </c>
      <c r="CW5" s="41">
        <v>13673</v>
      </c>
      <c r="CX5" s="41">
        <v>13719</v>
      </c>
      <c r="CY5" s="41">
        <v>12786</v>
      </c>
      <c r="CZ5" s="41">
        <v>12578.058999999999</v>
      </c>
      <c r="DA5" s="19">
        <v>12507</v>
      </c>
      <c r="DB5" s="44">
        <f t="shared" ref="DB5:DB38" si="24">CW5/B5*1000</f>
        <v>46.244592734393763</v>
      </c>
      <c r="DC5" s="44">
        <f t="shared" ref="DC5:DC38" si="25">CX5/C5*1000</f>
        <v>46.482710017550872</v>
      </c>
      <c r="DD5" s="44">
        <f t="shared" ref="DD5:DD38" si="26">CY5/D5*1000</f>
        <v>43.476338956309448</v>
      </c>
      <c r="DE5" s="44">
        <f t="shared" ref="DE5:DE38" si="27">CZ5/E5*1000</f>
        <v>42.909490669668749</v>
      </c>
      <c r="DF5" s="22">
        <f t="shared" ref="DF5:DF38" si="28">DA5/F5*1000</f>
        <v>42.833071912436559</v>
      </c>
    </row>
    <row r="6" spans="1:110" ht="20.100000000000001" customHeight="1" x14ac:dyDescent="0.2">
      <c r="A6" s="58" t="s">
        <v>1</v>
      </c>
      <c r="B6" s="26">
        <v>57606</v>
      </c>
      <c r="C6" s="26">
        <v>56996</v>
      </c>
      <c r="D6" s="26">
        <v>56138</v>
      </c>
      <c r="E6" s="26">
        <v>55341</v>
      </c>
      <c r="F6" s="5">
        <v>54319</v>
      </c>
      <c r="G6" s="29">
        <v>21875</v>
      </c>
      <c r="H6" s="29">
        <v>22242</v>
      </c>
      <c r="I6" s="4">
        <v>21674</v>
      </c>
      <c r="J6" s="66">
        <v>21205</v>
      </c>
      <c r="K6" s="10">
        <v>21874</v>
      </c>
      <c r="L6" s="58" t="s">
        <v>1</v>
      </c>
      <c r="M6" s="29">
        <f t="shared" si="0"/>
        <v>1040.369177677934</v>
      </c>
      <c r="N6" s="29">
        <f t="shared" si="1"/>
        <v>1069.1449628284417</v>
      </c>
      <c r="O6" s="4">
        <f t="shared" ref="O6:O38" si="29">I6/D6/366*1000000</f>
        <v>1054.8751155184132</v>
      </c>
      <c r="P6" s="66">
        <f t="shared" ref="P6:P38" si="30">J6/E6/365*1000000</f>
        <v>1049.7802788341176</v>
      </c>
      <c r="Q6" s="10">
        <f t="shared" ref="Q6:Q38" si="31">K6/F6/365*1000000</f>
        <v>1103.2744918589751</v>
      </c>
      <c r="R6" s="37">
        <v>15464</v>
      </c>
      <c r="S6" s="37">
        <v>15696</v>
      </c>
      <c r="T6" s="12">
        <v>15312</v>
      </c>
      <c r="U6" s="72">
        <v>14899</v>
      </c>
      <c r="V6" s="14">
        <v>14810</v>
      </c>
      <c r="W6" s="58" t="s">
        <v>1</v>
      </c>
      <c r="X6" s="29">
        <f t="shared" si="2"/>
        <v>735.46372405081479</v>
      </c>
      <c r="Y6" s="29">
        <f t="shared" si="3"/>
        <v>754.48697673569018</v>
      </c>
      <c r="Z6" s="29">
        <f t="shared" ref="Z6:Z38" si="32">T6/D6/366*1000000</f>
        <v>745.23612479551264</v>
      </c>
      <c r="AA6" s="29">
        <f t="shared" ref="AA6:AA38" si="33">U6/E6/365*1000000</f>
        <v>737.59379270688601</v>
      </c>
      <c r="AB6" s="10">
        <f t="shared" ref="AB6:AB38" si="34">V6/F6/365*1000000</f>
        <v>746.98250088833413</v>
      </c>
      <c r="AC6" s="37">
        <v>12419</v>
      </c>
      <c r="AD6" s="37">
        <v>12786</v>
      </c>
      <c r="AE6" s="37">
        <v>12580</v>
      </c>
      <c r="AF6" s="37">
        <v>12329</v>
      </c>
      <c r="AG6" s="14">
        <v>12276</v>
      </c>
      <c r="AH6" s="58" t="s">
        <v>1</v>
      </c>
      <c r="AI6" s="29">
        <f t="shared" ref="AI6:AI38" si="35">AC6/B6/365*1000000</f>
        <v>590.64433451804632</v>
      </c>
      <c r="AJ6" s="29">
        <f t="shared" ref="AJ6:AJ38" si="36">AD6/C6/365*1000000</f>
        <v>614.60693708859162</v>
      </c>
      <c r="AK6" s="29">
        <f t="shared" ref="AK6:AK38" si="37">AE6/D6/366*1000000</f>
        <v>612.26949124396219</v>
      </c>
      <c r="AL6" s="29">
        <f t="shared" ref="AL6:AL38" si="38">AF6/E6/365*1000000</f>
        <v>610.36270020022801</v>
      </c>
      <c r="AM6" s="10">
        <f t="shared" ref="AM6:AM38" si="39">AG6/F6/365*1000000</f>
        <v>619.17334104694066</v>
      </c>
      <c r="AN6" s="37">
        <v>6411</v>
      </c>
      <c r="AO6" s="37">
        <v>6546</v>
      </c>
      <c r="AP6" s="37">
        <v>6362</v>
      </c>
      <c r="AQ6" s="37">
        <v>6306</v>
      </c>
      <c r="AR6" s="14">
        <v>7064</v>
      </c>
      <c r="AS6" s="58" t="s">
        <v>1</v>
      </c>
      <c r="AT6" s="29">
        <f t="shared" si="4"/>
        <v>304.90545362711936</v>
      </c>
      <c r="AU6" s="29">
        <f t="shared" si="5"/>
        <v>314.65798609275151</v>
      </c>
      <c r="AV6" s="29">
        <f t="shared" si="6"/>
        <v>309.63899072290047</v>
      </c>
      <c r="AW6" s="29">
        <f t="shared" si="7"/>
        <v>312.18648612723155</v>
      </c>
      <c r="AX6" s="10">
        <f t="shared" si="8"/>
        <v>356.291990970641</v>
      </c>
      <c r="AY6" s="37">
        <v>21367</v>
      </c>
      <c r="AZ6" s="37">
        <v>21681</v>
      </c>
      <c r="BA6" s="37">
        <v>21168</v>
      </c>
      <c r="BB6" s="37">
        <v>20733</v>
      </c>
      <c r="BC6" s="14">
        <v>21361</v>
      </c>
      <c r="BD6" s="58" t="s">
        <v>1</v>
      </c>
      <c r="BE6" s="37">
        <v>489</v>
      </c>
      <c r="BF6" s="37">
        <v>519</v>
      </c>
      <c r="BG6" s="37">
        <v>503</v>
      </c>
      <c r="BH6" s="37">
        <v>474</v>
      </c>
      <c r="BI6" s="14">
        <v>498</v>
      </c>
      <c r="BJ6" s="37">
        <v>3452</v>
      </c>
      <c r="BK6" s="37">
        <v>3250</v>
      </c>
      <c r="BL6" s="37">
        <v>3120</v>
      </c>
      <c r="BM6" s="37">
        <v>2971</v>
      </c>
      <c r="BN6" s="14">
        <v>2892</v>
      </c>
      <c r="BO6" s="58" t="s">
        <v>1</v>
      </c>
      <c r="BP6" s="38">
        <f t="shared" si="9"/>
        <v>59.924313439572266</v>
      </c>
      <c r="BQ6" s="38">
        <f t="shared" si="10"/>
        <v>57.021545371605022</v>
      </c>
      <c r="BR6" s="38">
        <f t="shared" si="11"/>
        <v>55.577327300580706</v>
      </c>
      <c r="BS6" s="38">
        <f t="shared" si="12"/>
        <v>53.685332755100198</v>
      </c>
      <c r="BT6" s="16">
        <f t="shared" si="13"/>
        <v>53.24103904711059</v>
      </c>
      <c r="BU6" s="38">
        <v>15.79428989751098</v>
      </c>
      <c r="BV6" s="38">
        <v>14.63963963963964</v>
      </c>
      <c r="BW6" s="38">
        <v>14.397120575884822</v>
      </c>
      <c r="BX6" s="38">
        <v>14.009525156787852</v>
      </c>
      <c r="BY6" s="16">
        <v>13.230248410265794</v>
      </c>
      <c r="BZ6" s="58" t="s">
        <v>1</v>
      </c>
      <c r="CA6" s="29">
        <v>18404</v>
      </c>
      <c r="CB6" s="29">
        <v>18950</v>
      </c>
      <c r="CC6" s="29">
        <v>18551</v>
      </c>
      <c r="CD6" s="29">
        <v>18236</v>
      </c>
      <c r="CE6" s="10">
        <v>18967</v>
      </c>
      <c r="CF6" s="29">
        <f t="shared" si="14"/>
        <v>875.28934153072908</v>
      </c>
      <c r="CG6" s="29">
        <f t="shared" si="15"/>
        <v>910.9026636812772</v>
      </c>
      <c r="CH6" s="29">
        <f t="shared" si="16"/>
        <v>902.87848426603682</v>
      </c>
      <c r="CI6" s="29">
        <f t="shared" si="17"/>
        <v>902.79618791883843</v>
      </c>
      <c r="CJ6" s="10">
        <f t="shared" si="18"/>
        <v>956.6520657899415</v>
      </c>
      <c r="CK6" s="58" t="s">
        <v>1</v>
      </c>
      <c r="CL6" s="41">
        <v>17327</v>
      </c>
      <c r="CM6" s="41">
        <v>17907</v>
      </c>
      <c r="CN6" s="41">
        <v>17600</v>
      </c>
      <c r="CO6" s="41">
        <v>17360</v>
      </c>
      <c r="CP6" s="19">
        <v>17841</v>
      </c>
      <c r="CQ6" s="44">
        <f t="shared" si="19"/>
        <v>300.78464048883797</v>
      </c>
      <c r="CR6" s="21">
        <f t="shared" si="20"/>
        <v>314.1799424521019</v>
      </c>
      <c r="CS6" s="63">
        <f t="shared" si="21"/>
        <v>313.51312836225014</v>
      </c>
      <c r="CT6" s="44">
        <f t="shared" si="22"/>
        <v>313.69147648217415</v>
      </c>
      <c r="CU6" s="22">
        <f t="shared" si="23"/>
        <v>328.44860914228906</v>
      </c>
      <c r="CV6" s="58" t="s">
        <v>1</v>
      </c>
      <c r="CW6" s="41">
        <v>2770</v>
      </c>
      <c r="CX6" s="41">
        <v>2542</v>
      </c>
      <c r="CY6" s="41">
        <v>2426</v>
      </c>
      <c r="CZ6" s="41">
        <v>2464</v>
      </c>
      <c r="DA6" s="19">
        <v>3006</v>
      </c>
      <c r="DB6" s="44">
        <f t="shared" si="24"/>
        <v>48.085268895601146</v>
      </c>
      <c r="DC6" s="44">
        <f t="shared" si="25"/>
        <v>44.599621026036914</v>
      </c>
      <c r="DD6" s="44">
        <f t="shared" si="26"/>
        <v>43.214934625387443</v>
      </c>
      <c r="DE6" s="44">
        <f t="shared" si="27"/>
        <v>44.523951500695688</v>
      </c>
      <c r="DF6" s="22">
        <f t="shared" si="28"/>
        <v>55.339752204569308</v>
      </c>
    </row>
    <row r="7" spans="1:110" ht="20.100000000000001" customHeight="1" x14ac:dyDescent="0.2">
      <c r="A7" s="58" t="s">
        <v>2</v>
      </c>
      <c r="B7" s="26">
        <v>39174</v>
      </c>
      <c r="C7" s="26">
        <v>38973</v>
      </c>
      <c r="D7" s="26">
        <v>38559</v>
      </c>
      <c r="E7" s="26">
        <v>38030</v>
      </c>
      <c r="F7" s="5">
        <v>37394</v>
      </c>
      <c r="G7" s="29">
        <v>10658</v>
      </c>
      <c r="H7" s="29">
        <v>10915</v>
      </c>
      <c r="I7" s="4">
        <v>10978</v>
      </c>
      <c r="J7" s="66">
        <v>10588</v>
      </c>
      <c r="K7" s="10">
        <v>10504</v>
      </c>
      <c r="L7" s="58" t="s">
        <v>2</v>
      </c>
      <c r="M7" s="29">
        <f t="shared" si="0"/>
        <v>745.39235207025069</v>
      </c>
      <c r="N7" s="29">
        <f t="shared" si="1"/>
        <v>767.30325068742707</v>
      </c>
      <c r="O7" s="4">
        <f t="shared" si="29"/>
        <v>777.88675845135208</v>
      </c>
      <c r="P7" s="66">
        <f t="shared" si="30"/>
        <v>762.77200047547171</v>
      </c>
      <c r="Q7" s="10">
        <f t="shared" si="31"/>
        <v>769.59090206398946</v>
      </c>
      <c r="R7" s="37">
        <v>9793</v>
      </c>
      <c r="S7" s="37">
        <v>9965</v>
      </c>
      <c r="T7" s="12">
        <v>10062</v>
      </c>
      <c r="U7" s="72">
        <v>9675</v>
      </c>
      <c r="V7" s="14">
        <v>9592</v>
      </c>
      <c r="W7" s="58" t="s">
        <v>2</v>
      </c>
      <c r="X7" s="29">
        <f t="shared" si="2"/>
        <v>684.89653817076055</v>
      </c>
      <c r="Y7" s="29">
        <f t="shared" si="3"/>
        <v>700.52010014660652</v>
      </c>
      <c r="Z7" s="29">
        <f t="shared" si="32"/>
        <v>712.98019343573549</v>
      </c>
      <c r="AA7" s="29">
        <f t="shared" si="33"/>
        <v>696.99840428789093</v>
      </c>
      <c r="AB7" s="10">
        <f t="shared" si="34"/>
        <v>702.77189000359738</v>
      </c>
      <c r="AC7" s="37">
        <v>9125</v>
      </c>
      <c r="AD7" s="37">
        <v>9289</v>
      </c>
      <c r="AE7" s="37">
        <v>9249</v>
      </c>
      <c r="AF7" s="37">
        <v>8921</v>
      </c>
      <c r="AG7" s="14">
        <v>8865</v>
      </c>
      <c r="AH7" s="58" t="s">
        <v>2</v>
      </c>
      <c r="AI7" s="29">
        <f t="shared" si="35"/>
        <v>638.17838362178998</v>
      </c>
      <c r="AJ7" s="29">
        <f t="shared" si="36"/>
        <v>652.99861618282273</v>
      </c>
      <c r="AK7" s="29">
        <f t="shared" si="37"/>
        <v>655.37207404960418</v>
      </c>
      <c r="AL7" s="29">
        <f t="shared" si="38"/>
        <v>642.679355519615</v>
      </c>
      <c r="AM7" s="10">
        <f t="shared" si="39"/>
        <v>649.50717315282418</v>
      </c>
      <c r="AN7" s="37">
        <v>865</v>
      </c>
      <c r="AO7" s="37">
        <v>950</v>
      </c>
      <c r="AP7" s="37">
        <v>916</v>
      </c>
      <c r="AQ7" s="37">
        <v>913</v>
      </c>
      <c r="AR7" s="14">
        <v>912</v>
      </c>
      <c r="AS7" s="58" t="s">
        <v>2</v>
      </c>
      <c r="AT7" s="29">
        <f t="shared" si="4"/>
        <v>60.495813899490223</v>
      </c>
      <c r="AU7" s="29">
        <f t="shared" si="5"/>
        <v>66.7831505408205</v>
      </c>
      <c r="AV7" s="29">
        <f t="shared" si="6"/>
        <v>64.90656501561655</v>
      </c>
      <c r="AW7" s="29">
        <f t="shared" si="7"/>
        <v>65.773596187580821</v>
      </c>
      <c r="AX7" s="10">
        <f t="shared" si="8"/>
        <v>66.819012060392083</v>
      </c>
      <c r="AY7" s="37">
        <v>10323</v>
      </c>
      <c r="AZ7" s="37">
        <v>10565</v>
      </c>
      <c r="BA7" s="37">
        <v>10665</v>
      </c>
      <c r="BB7" s="37">
        <v>10300</v>
      </c>
      <c r="BC7" s="14">
        <v>10212</v>
      </c>
      <c r="BD7" s="58" t="s">
        <v>2</v>
      </c>
      <c r="BE7" s="37">
        <v>335</v>
      </c>
      <c r="BF7" s="37">
        <v>350</v>
      </c>
      <c r="BG7" s="37">
        <v>313</v>
      </c>
      <c r="BH7" s="37">
        <v>288</v>
      </c>
      <c r="BI7" s="14">
        <v>292</v>
      </c>
      <c r="BJ7" s="37">
        <v>2776</v>
      </c>
      <c r="BK7" s="37">
        <v>2168</v>
      </c>
      <c r="BL7" s="37">
        <v>2162</v>
      </c>
      <c r="BM7" s="37">
        <v>2166</v>
      </c>
      <c r="BN7" s="14">
        <v>2235</v>
      </c>
      <c r="BO7" s="58" t="s">
        <v>2</v>
      </c>
      <c r="BP7" s="38">
        <f t="shared" si="9"/>
        <v>70.863327717363561</v>
      </c>
      <c r="BQ7" s="38">
        <f t="shared" si="10"/>
        <v>55.628255458907446</v>
      </c>
      <c r="BR7" s="38">
        <f t="shared" si="11"/>
        <v>56.069918825695687</v>
      </c>
      <c r="BS7" s="38">
        <f t="shared" si="12"/>
        <v>56.955035498290826</v>
      </c>
      <c r="BT7" s="16">
        <f t="shared" si="13"/>
        <v>59.76894688987538</v>
      </c>
      <c r="BU7" s="38">
        <v>26.046162507036968</v>
      </c>
      <c r="BV7" s="38">
        <v>19.862574438845627</v>
      </c>
      <c r="BW7" s="38">
        <v>19.693933321187831</v>
      </c>
      <c r="BX7" s="38">
        <v>20.45712126936154</v>
      </c>
      <c r="BY7" s="16">
        <v>21.277608530083779</v>
      </c>
      <c r="BZ7" s="58" t="s">
        <v>2</v>
      </c>
      <c r="CA7" s="29">
        <v>7882</v>
      </c>
      <c r="CB7" s="29">
        <v>8747</v>
      </c>
      <c r="CC7" s="29">
        <v>8816</v>
      </c>
      <c r="CD7" s="29">
        <v>8422</v>
      </c>
      <c r="CE7" s="10">
        <v>8269</v>
      </c>
      <c r="CF7" s="29">
        <f t="shared" si="14"/>
        <v>551.24624873500807</v>
      </c>
      <c r="CG7" s="29">
        <f t="shared" si="15"/>
        <v>614.89707134795469</v>
      </c>
      <c r="CH7" s="29">
        <f t="shared" si="16"/>
        <v>624.69025892759339</v>
      </c>
      <c r="CI7" s="29">
        <f t="shared" si="17"/>
        <v>606.73080732946949</v>
      </c>
      <c r="CJ7" s="10">
        <f t="shared" si="18"/>
        <v>605.84036263967334</v>
      </c>
      <c r="CK7" s="58" t="s">
        <v>2</v>
      </c>
      <c r="CL7" s="41">
        <v>9643</v>
      </c>
      <c r="CM7" s="41">
        <v>9866</v>
      </c>
      <c r="CN7" s="41">
        <v>9799</v>
      </c>
      <c r="CO7" s="41">
        <v>9455</v>
      </c>
      <c r="CP7" s="19">
        <v>9345</v>
      </c>
      <c r="CQ7" s="44">
        <f t="shared" si="19"/>
        <v>246.15816613059681</v>
      </c>
      <c r="CR7" s="21">
        <f t="shared" si="20"/>
        <v>253.14961640109817</v>
      </c>
      <c r="CS7" s="63">
        <f t="shared" si="21"/>
        <v>254.13003449259574</v>
      </c>
      <c r="CT7" s="44">
        <f t="shared" si="22"/>
        <v>248.61951091243756</v>
      </c>
      <c r="CU7" s="22">
        <f t="shared" si="23"/>
        <v>249.90640209659304</v>
      </c>
      <c r="CV7" s="58" t="s">
        <v>2</v>
      </c>
      <c r="CW7" s="41">
        <v>713</v>
      </c>
      <c r="CX7" s="41">
        <v>600</v>
      </c>
      <c r="CY7" s="41">
        <v>600</v>
      </c>
      <c r="CZ7" s="41">
        <v>332</v>
      </c>
      <c r="DA7" s="19">
        <v>546</v>
      </c>
      <c r="DB7" s="44">
        <f t="shared" si="24"/>
        <v>18.200847500893452</v>
      </c>
      <c r="DC7" s="44">
        <f t="shared" si="25"/>
        <v>15.395273650989145</v>
      </c>
      <c r="DD7" s="44">
        <f t="shared" si="26"/>
        <v>15.560569516844318</v>
      </c>
      <c r="DE7" s="44">
        <f t="shared" si="27"/>
        <v>8.7299500394425458</v>
      </c>
      <c r="DF7" s="22">
        <f t="shared" si="28"/>
        <v>14.601272931486335</v>
      </c>
    </row>
    <row r="8" spans="1:110" ht="20.100000000000001" customHeight="1" x14ac:dyDescent="0.2">
      <c r="A8" s="58" t="s">
        <v>3</v>
      </c>
      <c r="B8" s="26">
        <v>100250</v>
      </c>
      <c r="C8" s="26">
        <v>100015</v>
      </c>
      <c r="D8" s="26">
        <v>99135</v>
      </c>
      <c r="E8" s="26">
        <v>98241</v>
      </c>
      <c r="F8" s="5">
        <v>97213</v>
      </c>
      <c r="G8" s="29">
        <v>38471</v>
      </c>
      <c r="H8" s="29">
        <v>36373</v>
      </c>
      <c r="I8" s="4">
        <v>34795</v>
      </c>
      <c r="J8" s="66">
        <v>33022</v>
      </c>
      <c r="K8" s="10">
        <v>32087</v>
      </c>
      <c r="L8" s="58" t="s">
        <v>3</v>
      </c>
      <c r="M8" s="29">
        <f t="shared" si="0"/>
        <v>1051.3715710723191</v>
      </c>
      <c r="N8" s="29">
        <f t="shared" si="1"/>
        <v>996.37109228136308</v>
      </c>
      <c r="O8" s="4">
        <f t="shared" si="29"/>
        <v>958.97822172723022</v>
      </c>
      <c r="P8" s="66">
        <f t="shared" si="30"/>
        <v>920.91115600118417</v>
      </c>
      <c r="Q8" s="10">
        <f t="shared" si="31"/>
        <v>904.29869504177316</v>
      </c>
      <c r="R8" s="37">
        <v>22756</v>
      </c>
      <c r="S8" s="37">
        <v>22728</v>
      </c>
      <c r="T8" s="12">
        <v>21672</v>
      </c>
      <c r="U8" s="72">
        <v>20836</v>
      </c>
      <c r="V8" s="14">
        <v>20459</v>
      </c>
      <c r="W8" s="58" t="s">
        <v>3</v>
      </c>
      <c r="X8" s="29">
        <f t="shared" si="2"/>
        <v>621.89731151573119</v>
      </c>
      <c r="Y8" s="29">
        <f t="shared" si="3"/>
        <v>622.59154277543303</v>
      </c>
      <c r="Z8" s="29">
        <f t="shared" si="32"/>
        <v>597.29777327985437</v>
      </c>
      <c r="AA8" s="29">
        <f t="shared" si="33"/>
        <v>581.07034239115353</v>
      </c>
      <c r="AB8" s="10">
        <f t="shared" si="34"/>
        <v>576.59011443449481</v>
      </c>
      <c r="AC8" s="37">
        <v>17399</v>
      </c>
      <c r="AD8" s="37">
        <v>17566</v>
      </c>
      <c r="AE8" s="37">
        <v>16554</v>
      </c>
      <c r="AF8" s="37">
        <v>16107</v>
      </c>
      <c r="AG8" s="14">
        <v>16053</v>
      </c>
      <c r="AH8" s="58" t="s">
        <v>3</v>
      </c>
      <c r="AI8" s="29">
        <f t="shared" si="35"/>
        <v>475.49619102927613</v>
      </c>
      <c r="AJ8" s="29">
        <f t="shared" si="36"/>
        <v>481.188095758239</v>
      </c>
      <c r="AK8" s="29">
        <f t="shared" si="37"/>
        <v>456.24157156121765</v>
      </c>
      <c r="AL8" s="29">
        <f t="shared" si="38"/>
        <v>449.18890405520784</v>
      </c>
      <c r="AM8" s="10">
        <f t="shared" si="39"/>
        <v>452.41708328935658</v>
      </c>
      <c r="AN8" s="37">
        <v>15715</v>
      </c>
      <c r="AO8" s="37">
        <v>13645</v>
      </c>
      <c r="AP8" s="37">
        <v>13123</v>
      </c>
      <c r="AQ8" s="37">
        <v>12186</v>
      </c>
      <c r="AR8" s="14">
        <v>11628</v>
      </c>
      <c r="AS8" s="58" t="s">
        <v>3</v>
      </c>
      <c r="AT8" s="29">
        <f t="shared" si="4"/>
        <v>429.47425955658798</v>
      </c>
      <c r="AU8" s="29">
        <f t="shared" si="5"/>
        <v>373.77954950593033</v>
      </c>
      <c r="AV8" s="29">
        <f t="shared" si="6"/>
        <v>361.6804484473758</v>
      </c>
      <c r="AW8" s="29">
        <f t="shared" si="7"/>
        <v>339.84081361003058</v>
      </c>
      <c r="AX8" s="10">
        <f t="shared" si="8"/>
        <v>327.70858060727824</v>
      </c>
      <c r="AY8" s="37">
        <v>34574</v>
      </c>
      <c r="AZ8" s="37">
        <v>32761</v>
      </c>
      <c r="BA8" s="37">
        <v>31556</v>
      </c>
      <c r="BB8" s="37">
        <v>29947</v>
      </c>
      <c r="BC8" s="14">
        <v>29323</v>
      </c>
      <c r="BD8" s="58" t="s">
        <v>3</v>
      </c>
      <c r="BE8" s="37">
        <v>3878</v>
      </c>
      <c r="BF8" s="37">
        <v>3600</v>
      </c>
      <c r="BG8" s="37">
        <v>3252</v>
      </c>
      <c r="BH8" s="37">
        <v>3067</v>
      </c>
      <c r="BI8" s="14">
        <v>2803</v>
      </c>
      <c r="BJ8" s="37">
        <v>5613</v>
      </c>
      <c r="BK8" s="37">
        <v>5330</v>
      </c>
      <c r="BL8" s="37">
        <v>6338</v>
      </c>
      <c r="BM8" s="37">
        <v>7440</v>
      </c>
      <c r="BN8" s="14">
        <v>7191</v>
      </c>
      <c r="BO8" s="58" t="s">
        <v>3</v>
      </c>
      <c r="BP8" s="38">
        <f t="shared" si="9"/>
        <v>55.990024937655861</v>
      </c>
      <c r="BQ8" s="38">
        <f t="shared" si="10"/>
        <v>53.292006199070137</v>
      </c>
      <c r="BR8" s="38">
        <f t="shared" si="11"/>
        <v>63.933020628435976</v>
      </c>
      <c r="BS8" s="38">
        <f t="shared" si="12"/>
        <v>75.732128133874866</v>
      </c>
      <c r="BT8" s="16">
        <f t="shared" si="13"/>
        <v>73.971588162077097</v>
      </c>
      <c r="BU8" s="38">
        <v>14.597420160199729</v>
      </c>
      <c r="BV8" s="38">
        <v>14.65856274579907</v>
      </c>
      <c r="BW8" s="38">
        <v>18.208457825787175</v>
      </c>
      <c r="BX8" s="38">
        <v>22.535893863209548</v>
      </c>
      <c r="BY8" s="16">
        <v>22.383739027578908</v>
      </c>
      <c r="BZ8" s="58" t="s">
        <v>3</v>
      </c>
      <c r="CA8" s="29">
        <v>32839</v>
      </c>
      <c r="CB8" s="29">
        <v>31031</v>
      </c>
      <c r="CC8" s="29">
        <v>28462</v>
      </c>
      <c r="CD8" s="29">
        <v>25453</v>
      </c>
      <c r="CE8" s="10">
        <v>24837</v>
      </c>
      <c r="CF8" s="29">
        <f t="shared" si="14"/>
        <v>897.45499265534795</v>
      </c>
      <c r="CG8" s="29">
        <f t="shared" si="15"/>
        <v>850.03687802993932</v>
      </c>
      <c r="CH8" s="29">
        <f t="shared" si="16"/>
        <v>784.4356415232196</v>
      </c>
      <c r="CI8" s="29">
        <f t="shared" si="17"/>
        <v>709.82834636600273</v>
      </c>
      <c r="CJ8" s="10">
        <f t="shared" si="18"/>
        <v>699.9740296304584</v>
      </c>
      <c r="CK8" s="58" t="s">
        <v>3</v>
      </c>
      <c r="CL8" s="41">
        <v>32010</v>
      </c>
      <c r="CM8" s="41">
        <v>30299</v>
      </c>
      <c r="CN8" s="41">
        <v>28659</v>
      </c>
      <c r="CO8" s="41">
        <v>27264</v>
      </c>
      <c r="CP8" s="19">
        <v>26757</v>
      </c>
      <c r="CQ8" s="44">
        <f t="shared" si="19"/>
        <v>319.30174563591027</v>
      </c>
      <c r="CR8" s="21">
        <f t="shared" si="20"/>
        <v>302.94455831625254</v>
      </c>
      <c r="CS8" s="63">
        <f t="shared" si="21"/>
        <v>289.09063398396131</v>
      </c>
      <c r="CT8" s="44">
        <f t="shared" si="22"/>
        <v>277.52160503252202</v>
      </c>
      <c r="CU8" s="22">
        <f t="shared" si="23"/>
        <v>275.24096571446205</v>
      </c>
      <c r="CV8" s="58" t="s">
        <v>3</v>
      </c>
      <c r="CW8" s="41">
        <v>4707</v>
      </c>
      <c r="CX8" s="41">
        <v>4635</v>
      </c>
      <c r="CY8" s="41">
        <v>2745</v>
      </c>
      <c r="CZ8" s="41">
        <v>1700</v>
      </c>
      <c r="DA8" s="19">
        <v>1314</v>
      </c>
      <c r="DB8" s="44">
        <f t="shared" si="24"/>
        <v>46.952618453865334</v>
      </c>
      <c r="DC8" s="44">
        <f t="shared" si="25"/>
        <v>46.343048542718591</v>
      </c>
      <c r="DD8" s="44">
        <f t="shared" si="26"/>
        <v>27.689514298683616</v>
      </c>
      <c r="DE8" s="44">
        <f t="shared" si="27"/>
        <v>17.304384116611192</v>
      </c>
      <c r="DF8" s="22">
        <f t="shared" si="28"/>
        <v>13.516710727989055</v>
      </c>
    </row>
    <row r="9" spans="1:110" ht="20.100000000000001" customHeight="1" x14ac:dyDescent="0.2">
      <c r="A9" s="58" t="s">
        <v>4</v>
      </c>
      <c r="B9" s="27">
        <v>93880</v>
      </c>
      <c r="C9" s="27">
        <v>93741</v>
      </c>
      <c r="D9" s="27">
        <v>93704</v>
      </c>
      <c r="E9" s="27">
        <v>93312</v>
      </c>
      <c r="F9" s="6">
        <v>92870</v>
      </c>
      <c r="G9" s="29">
        <v>27108</v>
      </c>
      <c r="H9" s="29">
        <v>26869</v>
      </c>
      <c r="I9" s="4">
        <v>27217</v>
      </c>
      <c r="J9" s="66">
        <v>26605</v>
      </c>
      <c r="K9" s="10">
        <v>26673</v>
      </c>
      <c r="L9" s="58" t="s">
        <v>4</v>
      </c>
      <c r="M9" s="29">
        <f t="shared" si="0"/>
        <v>791.10026790248116</v>
      </c>
      <c r="N9" s="29">
        <f t="shared" si="1"/>
        <v>785.28817305274094</v>
      </c>
      <c r="O9" s="4">
        <f t="shared" si="29"/>
        <v>793.59886427625372</v>
      </c>
      <c r="P9" s="66">
        <f t="shared" si="30"/>
        <v>781.14723678523785</v>
      </c>
      <c r="Q9" s="10">
        <f t="shared" si="31"/>
        <v>786.87102755213868</v>
      </c>
      <c r="R9" s="37">
        <v>18178</v>
      </c>
      <c r="S9" s="37">
        <v>17865</v>
      </c>
      <c r="T9" s="12">
        <v>18139</v>
      </c>
      <c r="U9" s="72">
        <v>18192</v>
      </c>
      <c r="V9" s="14">
        <v>18142</v>
      </c>
      <c r="W9" s="58" t="s">
        <v>4</v>
      </c>
      <c r="X9" s="29">
        <f t="shared" si="2"/>
        <v>530.4936059440497</v>
      </c>
      <c r="Y9" s="29">
        <f t="shared" si="3"/>
        <v>522.13231648320425</v>
      </c>
      <c r="Z9" s="29">
        <f t="shared" si="32"/>
        <v>528.90067968942083</v>
      </c>
      <c r="AA9" s="29">
        <f t="shared" si="33"/>
        <v>534.13382941541238</v>
      </c>
      <c r="AB9" s="10">
        <f t="shared" si="34"/>
        <v>535.20092160052866</v>
      </c>
      <c r="AC9" s="37">
        <v>12681</v>
      </c>
      <c r="AD9" s="37">
        <v>12670</v>
      </c>
      <c r="AE9" s="37">
        <v>13066</v>
      </c>
      <c r="AF9" s="37">
        <v>13342</v>
      </c>
      <c r="AG9" s="14">
        <v>13435</v>
      </c>
      <c r="AH9" s="58" t="s">
        <v>4</v>
      </c>
      <c r="AI9" s="29">
        <f t="shared" si="35"/>
        <v>370.07313329169853</v>
      </c>
      <c r="AJ9" s="29">
        <f t="shared" si="36"/>
        <v>370.30038901999433</v>
      </c>
      <c r="AK9" s="29">
        <f t="shared" si="37"/>
        <v>380.98110594972002</v>
      </c>
      <c r="AL9" s="29">
        <f t="shared" si="38"/>
        <v>391.7333746735066</v>
      </c>
      <c r="AM9" s="10">
        <f t="shared" si="39"/>
        <v>396.34132850309243</v>
      </c>
      <c r="AN9" s="37">
        <v>8930</v>
      </c>
      <c r="AO9" s="37">
        <v>9004</v>
      </c>
      <c r="AP9" s="37">
        <v>9078</v>
      </c>
      <c r="AQ9" s="37">
        <v>8413</v>
      </c>
      <c r="AR9" s="14">
        <v>8531</v>
      </c>
      <c r="AS9" s="58" t="s">
        <v>4</v>
      </c>
      <c r="AT9" s="29">
        <f t="shared" si="4"/>
        <v>260.60666195843135</v>
      </c>
      <c r="AU9" s="29">
        <f t="shared" si="5"/>
        <v>263.15585656953658</v>
      </c>
      <c r="AV9" s="29">
        <f t="shared" si="6"/>
        <v>264.69818458683289</v>
      </c>
      <c r="AW9" s="29">
        <f t="shared" si="7"/>
        <v>247.01340736982539</v>
      </c>
      <c r="AX9" s="10">
        <f t="shared" si="8"/>
        <v>251.67010595161008</v>
      </c>
      <c r="AY9" s="37">
        <v>25695</v>
      </c>
      <c r="AZ9" s="37">
        <v>25529</v>
      </c>
      <c r="BA9" s="37">
        <v>25944</v>
      </c>
      <c r="BB9" s="37">
        <v>25447</v>
      </c>
      <c r="BC9" s="14">
        <v>25585</v>
      </c>
      <c r="BD9" s="58" t="s">
        <v>4</v>
      </c>
      <c r="BE9" s="37">
        <v>1413</v>
      </c>
      <c r="BF9" s="37">
        <v>1340</v>
      </c>
      <c r="BG9" s="37">
        <v>1274</v>
      </c>
      <c r="BH9" s="37">
        <v>1158</v>
      </c>
      <c r="BI9" s="14">
        <v>1108</v>
      </c>
      <c r="BJ9" s="37">
        <v>5791</v>
      </c>
      <c r="BK9" s="37">
        <v>5462</v>
      </c>
      <c r="BL9" s="37">
        <v>6053</v>
      </c>
      <c r="BM9" s="37">
        <v>6941</v>
      </c>
      <c r="BN9" s="14">
        <v>6856</v>
      </c>
      <c r="BO9" s="58" t="s">
        <v>4</v>
      </c>
      <c r="BP9" s="38">
        <f t="shared" si="9"/>
        <v>61.685129953131657</v>
      </c>
      <c r="BQ9" s="38">
        <f t="shared" si="10"/>
        <v>58.266926958321335</v>
      </c>
      <c r="BR9" s="38">
        <f t="shared" si="11"/>
        <v>64.597028942200964</v>
      </c>
      <c r="BS9" s="38">
        <f t="shared" si="12"/>
        <v>74.38485939643347</v>
      </c>
      <c r="BT9" s="16">
        <f t="shared" si="13"/>
        <v>73.823624421233987</v>
      </c>
      <c r="BU9" s="38">
        <v>21.362697358713294</v>
      </c>
      <c r="BV9" s="38">
        <v>20.328259332316051</v>
      </c>
      <c r="BW9" s="38">
        <v>22.23895951208759</v>
      </c>
      <c r="BX9" s="38">
        <v>26.089080999812065</v>
      </c>
      <c r="BY9" s="16">
        <v>25.684636421533735</v>
      </c>
      <c r="BZ9" s="58" t="s">
        <v>4</v>
      </c>
      <c r="CA9" s="29">
        <v>21317</v>
      </c>
      <c r="CB9" s="29">
        <v>21407</v>
      </c>
      <c r="CC9" s="29">
        <v>21165</v>
      </c>
      <c r="CD9" s="29">
        <v>19551</v>
      </c>
      <c r="CE9" s="10">
        <v>19720</v>
      </c>
      <c r="CF9" s="29">
        <f t="shared" si="14"/>
        <v>622.09991186650404</v>
      </c>
      <c r="CG9" s="29">
        <f t="shared" si="15"/>
        <v>625.65275672857285</v>
      </c>
      <c r="CH9" s="29">
        <f t="shared" si="16"/>
        <v>617.13340788503172</v>
      </c>
      <c r="CI9" s="29">
        <f t="shared" si="17"/>
        <v>574.0353176616494</v>
      </c>
      <c r="CJ9" s="10">
        <f t="shared" si="18"/>
        <v>581.75295854715159</v>
      </c>
      <c r="CK9" s="58" t="s">
        <v>4</v>
      </c>
      <c r="CL9" s="41">
        <v>20733</v>
      </c>
      <c r="CM9" s="41">
        <v>20868</v>
      </c>
      <c r="CN9" s="41">
        <v>21394</v>
      </c>
      <c r="CO9" s="41">
        <v>21075</v>
      </c>
      <c r="CP9" s="19">
        <v>21296</v>
      </c>
      <c r="CQ9" s="44">
        <f t="shared" si="19"/>
        <v>220.84576054537709</v>
      </c>
      <c r="CR9" s="21">
        <f t="shared" si="20"/>
        <v>222.61337088360483</v>
      </c>
      <c r="CS9" s="63">
        <f t="shared" si="21"/>
        <v>228.31469307606932</v>
      </c>
      <c r="CT9" s="44">
        <f t="shared" si="22"/>
        <v>225.85519547325103</v>
      </c>
      <c r="CU9" s="22">
        <f t="shared" si="23"/>
        <v>229.3097878755249</v>
      </c>
      <c r="CV9" s="58" t="s">
        <v>4</v>
      </c>
      <c r="CW9" s="41">
        <v>2519</v>
      </c>
      <c r="CX9" s="41">
        <v>2993</v>
      </c>
      <c r="CY9" s="41">
        <v>2551</v>
      </c>
      <c r="CZ9" s="41">
        <v>700</v>
      </c>
      <c r="DA9" s="19">
        <v>1000</v>
      </c>
      <c r="DB9" s="44">
        <f t="shared" si="24"/>
        <v>26.832126118449086</v>
      </c>
      <c r="DC9" s="44">
        <f t="shared" si="25"/>
        <v>31.928398459585456</v>
      </c>
      <c r="DD9" s="44">
        <f t="shared" si="26"/>
        <v>27.224024588064545</v>
      </c>
      <c r="DE9" s="44">
        <f t="shared" si="27"/>
        <v>7.5017146776406038</v>
      </c>
      <c r="DF9" s="22">
        <f t="shared" si="28"/>
        <v>10.767739851405189</v>
      </c>
    </row>
    <row r="10" spans="1:110" ht="20.100000000000001" customHeight="1" x14ac:dyDescent="0.2">
      <c r="A10" s="58" t="s">
        <v>5</v>
      </c>
      <c r="B10" s="27">
        <v>37543</v>
      </c>
      <c r="C10" s="27">
        <v>37139</v>
      </c>
      <c r="D10" s="27">
        <v>36760</v>
      </c>
      <c r="E10" s="27">
        <v>36266</v>
      </c>
      <c r="F10" s="6">
        <v>35692</v>
      </c>
      <c r="G10" s="29">
        <v>13438</v>
      </c>
      <c r="H10" s="29">
        <v>13911</v>
      </c>
      <c r="I10" s="4">
        <v>13547</v>
      </c>
      <c r="J10" s="66">
        <v>13335</v>
      </c>
      <c r="K10" s="10">
        <v>13231</v>
      </c>
      <c r="L10" s="58" t="s">
        <v>5</v>
      </c>
      <c r="M10" s="29">
        <f t="shared" si="0"/>
        <v>980.64721402563407</v>
      </c>
      <c r="N10" s="29">
        <f t="shared" si="1"/>
        <v>1026.2077268403373</v>
      </c>
      <c r="O10" s="4">
        <f t="shared" si="29"/>
        <v>1006.9004679593523</v>
      </c>
      <c r="P10" s="66">
        <f t="shared" si="30"/>
        <v>1007.3966408024723</v>
      </c>
      <c r="Q10" s="10">
        <f t="shared" si="31"/>
        <v>1015.6145654066219</v>
      </c>
      <c r="R10" s="37">
        <v>9549</v>
      </c>
      <c r="S10" s="37">
        <v>10002</v>
      </c>
      <c r="T10" s="12">
        <v>9697</v>
      </c>
      <c r="U10" s="72">
        <v>9633</v>
      </c>
      <c r="V10" s="14">
        <v>9557</v>
      </c>
      <c r="W10" s="58" t="s">
        <v>5</v>
      </c>
      <c r="X10" s="29">
        <f t="shared" si="2"/>
        <v>696.84478692742823</v>
      </c>
      <c r="Y10" s="29">
        <f t="shared" si="3"/>
        <v>737.84269167256525</v>
      </c>
      <c r="Z10" s="29">
        <f t="shared" si="32"/>
        <v>720.74362130374539</v>
      </c>
      <c r="AA10" s="29">
        <f t="shared" si="33"/>
        <v>727.7279220735071</v>
      </c>
      <c r="AB10" s="10">
        <f t="shared" si="34"/>
        <v>733.59749086169495</v>
      </c>
      <c r="AC10" s="37">
        <v>8418</v>
      </c>
      <c r="AD10" s="37">
        <v>8718</v>
      </c>
      <c r="AE10" s="37">
        <v>8536</v>
      </c>
      <c r="AF10" s="37">
        <v>8527</v>
      </c>
      <c r="AG10" s="14">
        <v>8329</v>
      </c>
      <c r="AH10" s="58" t="s">
        <v>5</v>
      </c>
      <c r="AI10" s="29">
        <f t="shared" si="35"/>
        <v>614.30929064353245</v>
      </c>
      <c r="AJ10" s="29">
        <f t="shared" si="36"/>
        <v>643.12263407332773</v>
      </c>
      <c r="AK10" s="29">
        <f t="shared" si="37"/>
        <v>634.45060858500278</v>
      </c>
      <c r="AL10" s="29">
        <f t="shared" si="38"/>
        <v>644.17481485734402</v>
      </c>
      <c r="AM10" s="10">
        <f t="shared" si="39"/>
        <v>639.33593192288981</v>
      </c>
      <c r="AN10" s="37">
        <v>3889</v>
      </c>
      <c r="AO10" s="37">
        <v>3909</v>
      </c>
      <c r="AP10" s="37">
        <v>3850</v>
      </c>
      <c r="AQ10" s="37">
        <v>3702</v>
      </c>
      <c r="AR10" s="14">
        <v>3674</v>
      </c>
      <c r="AS10" s="58" t="s">
        <v>5</v>
      </c>
      <c r="AT10" s="29">
        <f t="shared" si="4"/>
        <v>283.8024270982059</v>
      </c>
      <c r="AU10" s="29">
        <f t="shared" si="5"/>
        <v>288.36503516777219</v>
      </c>
      <c r="AV10" s="29">
        <f t="shared" si="6"/>
        <v>286.1568466556069</v>
      </c>
      <c r="AW10" s="29">
        <f t="shared" si="7"/>
        <v>279.66871872896536</v>
      </c>
      <c r="AX10" s="10">
        <f t="shared" si="8"/>
        <v>282.01707454492703</v>
      </c>
      <c r="AY10" s="37">
        <v>13410</v>
      </c>
      <c r="AZ10" s="37">
        <v>13877</v>
      </c>
      <c r="BA10" s="37">
        <v>13508</v>
      </c>
      <c r="BB10" s="37">
        <v>13317</v>
      </c>
      <c r="BC10" s="14">
        <v>13200</v>
      </c>
      <c r="BD10" s="58" t="s">
        <v>5</v>
      </c>
      <c r="BE10" s="37">
        <v>28</v>
      </c>
      <c r="BF10" s="37">
        <v>34</v>
      </c>
      <c r="BG10" s="37">
        <v>31</v>
      </c>
      <c r="BH10" s="37">
        <v>31</v>
      </c>
      <c r="BI10" s="14">
        <v>31</v>
      </c>
      <c r="BJ10" s="37">
        <v>1417</v>
      </c>
      <c r="BK10" s="37">
        <v>1554</v>
      </c>
      <c r="BL10" s="37">
        <v>1431</v>
      </c>
      <c r="BM10" s="37">
        <v>1369</v>
      </c>
      <c r="BN10" s="14">
        <v>1485</v>
      </c>
      <c r="BO10" s="58" t="s">
        <v>5</v>
      </c>
      <c r="BP10" s="38">
        <f t="shared" si="9"/>
        <v>37.743387582239031</v>
      </c>
      <c r="BQ10" s="38">
        <f t="shared" si="10"/>
        <v>41.842806753008965</v>
      </c>
      <c r="BR10" s="38">
        <f t="shared" si="11"/>
        <v>38.928182807399345</v>
      </c>
      <c r="BS10" s="38">
        <f t="shared" si="12"/>
        <v>37.74885567749407</v>
      </c>
      <c r="BT10" s="16">
        <f t="shared" si="13"/>
        <v>41.605962120363102</v>
      </c>
      <c r="BU10" s="38">
        <v>10.544723917249591</v>
      </c>
      <c r="BV10" s="38">
        <v>11.171015742937245</v>
      </c>
      <c r="BW10" s="38">
        <v>10.569465987148238</v>
      </c>
      <c r="BX10" s="38">
        <v>10.256218160023973</v>
      </c>
      <c r="BY10" s="16">
        <v>11.223641448114277</v>
      </c>
      <c r="BZ10" s="58" t="s">
        <v>5</v>
      </c>
      <c r="CA10" s="29">
        <v>11869</v>
      </c>
      <c r="CB10" s="29">
        <v>12195</v>
      </c>
      <c r="CC10" s="29">
        <v>11991</v>
      </c>
      <c r="CD10" s="29">
        <v>11896</v>
      </c>
      <c r="CE10" s="10">
        <v>11685</v>
      </c>
      <c r="CF10" s="29">
        <f t="shared" si="14"/>
        <v>866.14836904824017</v>
      </c>
      <c r="CG10" s="29">
        <f t="shared" si="15"/>
        <v>899.61923864696382</v>
      </c>
      <c r="CH10" s="29">
        <f t="shared" si="16"/>
        <v>891.24850603828099</v>
      </c>
      <c r="CI10" s="29">
        <f t="shared" si="17"/>
        <v>898.68694705558403</v>
      </c>
      <c r="CJ10" s="10">
        <f t="shared" si="18"/>
        <v>896.94325423447788</v>
      </c>
      <c r="CK10" s="58" t="s">
        <v>5</v>
      </c>
      <c r="CL10" s="41">
        <v>11392</v>
      </c>
      <c r="CM10" s="41">
        <v>11693</v>
      </c>
      <c r="CN10" s="41">
        <v>11592</v>
      </c>
      <c r="CO10" s="41">
        <v>11518</v>
      </c>
      <c r="CP10" s="19">
        <v>11333</v>
      </c>
      <c r="CQ10" s="44">
        <f t="shared" si="19"/>
        <v>303.43872359694217</v>
      </c>
      <c r="CR10" s="21">
        <f t="shared" si="20"/>
        <v>314.84423382428173</v>
      </c>
      <c r="CS10" s="63">
        <f t="shared" si="21"/>
        <v>315.34276387377588</v>
      </c>
      <c r="CT10" s="44">
        <f t="shared" si="22"/>
        <v>317.59774995863893</v>
      </c>
      <c r="CU10" s="22">
        <f t="shared" si="23"/>
        <v>317.52213381149835</v>
      </c>
      <c r="CV10" s="58" t="s">
        <v>5</v>
      </c>
      <c r="CW10" s="41">
        <v>2160</v>
      </c>
      <c r="CX10" s="41">
        <v>2038</v>
      </c>
      <c r="CY10" s="41">
        <v>1987</v>
      </c>
      <c r="CZ10" s="41">
        <v>1788</v>
      </c>
      <c r="DA10" s="19">
        <v>1786</v>
      </c>
      <c r="DB10" s="44">
        <f t="shared" si="24"/>
        <v>57.534027648296622</v>
      </c>
      <c r="DC10" s="44">
        <f t="shared" si="25"/>
        <v>54.874929319583188</v>
      </c>
      <c r="DD10" s="44">
        <f t="shared" si="26"/>
        <v>54.05331882480958</v>
      </c>
      <c r="DE10" s="44">
        <f t="shared" si="27"/>
        <v>49.302376881927977</v>
      </c>
      <c r="DF10" s="22">
        <f t="shared" si="28"/>
        <v>50.039224476073073</v>
      </c>
    </row>
    <row r="11" spans="1:110" ht="20.100000000000001" customHeight="1" x14ac:dyDescent="0.2">
      <c r="A11" s="58" t="s">
        <v>6</v>
      </c>
      <c r="B11" s="27">
        <v>29479</v>
      </c>
      <c r="C11" s="27">
        <v>29150</v>
      </c>
      <c r="D11" s="27">
        <v>28779</v>
      </c>
      <c r="E11" s="27">
        <v>28374</v>
      </c>
      <c r="F11" s="6">
        <v>27884</v>
      </c>
      <c r="G11" s="29">
        <v>9612</v>
      </c>
      <c r="H11" s="29">
        <v>9396</v>
      </c>
      <c r="I11" s="4">
        <v>9301</v>
      </c>
      <c r="J11" s="66">
        <v>8902</v>
      </c>
      <c r="K11" s="10">
        <v>8872</v>
      </c>
      <c r="L11" s="58" t="s">
        <v>6</v>
      </c>
      <c r="M11" s="29">
        <f t="shared" si="0"/>
        <v>893.32224890065697</v>
      </c>
      <c r="N11" s="29">
        <f t="shared" si="1"/>
        <v>883.10345637820433</v>
      </c>
      <c r="O11" s="4">
        <f t="shared" si="29"/>
        <v>883.0247161475703</v>
      </c>
      <c r="P11" s="66">
        <f t="shared" si="30"/>
        <v>859.55597010962185</v>
      </c>
      <c r="Q11" s="10">
        <f t="shared" si="31"/>
        <v>871.71314427874393</v>
      </c>
      <c r="R11" s="37">
        <v>6737</v>
      </c>
      <c r="S11" s="37">
        <v>6659</v>
      </c>
      <c r="T11" s="12">
        <v>6556</v>
      </c>
      <c r="U11" s="72">
        <v>6252</v>
      </c>
      <c r="V11" s="14">
        <v>6223</v>
      </c>
      <c r="W11" s="58" t="s">
        <v>6</v>
      </c>
      <c r="X11" s="29">
        <f t="shared" si="2"/>
        <v>626.12484299248081</v>
      </c>
      <c r="Y11" s="29">
        <f t="shared" si="3"/>
        <v>625.86057003219059</v>
      </c>
      <c r="Z11" s="29">
        <f t="shared" si="32"/>
        <v>622.41802376771011</v>
      </c>
      <c r="AA11" s="29">
        <f t="shared" si="33"/>
        <v>603.67826613405475</v>
      </c>
      <c r="AB11" s="10">
        <f t="shared" si="34"/>
        <v>611.43720658776181</v>
      </c>
      <c r="AC11" s="37">
        <v>5134</v>
      </c>
      <c r="AD11" s="37">
        <v>4948</v>
      </c>
      <c r="AE11" s="37">
        <v>4844</v>
      </c>
      <c r="AF11" s="37">
        <v>4644</v>
      </c>
      <c r="AG11" s="14">
        <v>4599</v>
      </c>
      <c r="AH11" s="58" t="s">
        <v>6</v>
      </c>
      <c r="AI11" s="29">
        <f t="shared" si="35"/>
        <v>477.14486328089606</v>
      </c>
      <c r="AJ11" s="29">
        <f t="shared" si="36"/>
        <v>465.04852087690028</v>
      </c>
      <c r="AK11" s="29">
        <f t="shared" si="37"/>
        <v>459.88299376613605</v>
      </c>
      <c r="AL11" s="29">
        <f t="shared" si="38"/>
        <v>448.41360651416358</v>
      </c>
      <c r="AM11" s="10">
        <f t="shared" si="39"/>
        <v>451.87204131401518</v>
      </c>
      <c r="AN11" s="37">
        <v>2875</v>
      </c>
      <c r="AO11" s="37">
        <v>2737</v>
      </c>
      <c r="AP11" s="37">
        <v>2745</v>
      </c>
      <c r="AQ11" s="37">
        <v>2650</v>
      </c>
      <c r="AR11" s="14">
        <v>2649</v>
      </c>
      <c r="AS11" s="58" t="s">
        <v>6</v>
      </c>
      <c r="AT11" s="29">
        <f t="shared" si="4"/>
        <v>267.19740590817611</v>
      </c>
      <c r="AU11" s="29">
        <f t="shared" si="5"/>
        <v>257.24288634601373</v>
      </c>
      <c r="AV11" s="29">
        <f t="shared" si="6"/>
        <v>260.60669237986031</v>
      </c>
      <c r="AW11" s="29">
        <f t="shared" si="7"/>
        <v>255.87770397556702</v>
      </c>
      <c r="AX11" s="10">
        <f t="shared" si="8"/>
        <v>260.275937690982</v>
      </c>
      <c r="AY11" s="37">
        <v>9324</v>
      </c>
      <c r="AZ11" s="37">
        <v>9096</v>
      </c>
      <c r="BA11" s="37">
        <v>8977</v>
      </c>
      <c r="BB11" s="37">
        <v>8520</v>
      </c>
      <c r="BC11" s="14">
        <v>8392</v>
      </c>
      <c r="BD11" s="58" t="s">
        <v>6</v>
      </c>
      <c r="BE11" s="37">
        <v>288</v>
      </c>
      <c r="BF11" s="37">
        <v>300</v>
      </c>
      <c r="BG11" s="37">
        <v>324</v>
      </c>
      <c r="BH11" s="37">
        <v>311</v>
      </c>
      <c r="BI11" s="14">
        <v>323</v>
      </c>
      <c r="BJ11" s="37">
        <v>2074</v>
      </c>
      <c r="BK11" s="37">
        <v>2153</v>
      </c>
      <c r="BL11" s="37">
        <v>2348</v>
      </c>
      <c r="BM11" s="37">
        <v>2534</v>
      </c>
      <c r="BN11" s="14">
        <v>2460</v>
      </c>
      <c r="BO11" s="58" t="s">
        <v>6</v>
      </c>
      <c r="BP11" s="38">
        <f t="shared" si="9"/>
        <v>70.355168085755963</v>
      </c>
      <c r="BQ11" s="38">
        <f t="shared" si="10"/>
        <v>73.859348198970849</v>
      </c>
      <c r="BR11" s="38">
        <f t="shared" si="11"/>
        <v>81.587268494388269</v>
      </c>
      <c r="BS11" s="38">
        <f t="shared" si="12"/>
        <v>89.307112144921405</v>
      </c>
      <c r="BT11" s="16">
        <f t="shared" si="13"/>
        <v>88.222636637498198</v>
      </c>
      <c r="BU11" s="38">
        <v>21.57719517270079</v>
      </c>
      <c r="BV11" s="38">
        <v>22.914005959982973</v>
      </c>
      <c r="BW11" s="38">
        <v>25.244597355123105</v>
      </c>
      <c r="BX11" s="38">
        <v>28.694372098290117</v>
      </c>
      <c r="BY11" s="16">
        <v>28.227194492254732</v>
      </c>
      <c r="BZ11" s="58" t="s">
        <v>6</v>
      </c>
      <c r="CA11" s="29">
        <v>7538</v>
      </c>
      <c r="CB11" s="29">
        <v>7243</v>
      </c>
      <c r="CC11" s="29">
        <v>6953</v>
      </c>
      <c r="CD11" s="29">
        <v>6297</v>
      </c>
      <c r="CE11" s="10">
        <v>6255</v>
      </c>
      <c r="CF11" s="29">
        <f t="shared" si="14"/>
        <v>700.56836373420231</v>
      </c>
      <c r="CG11" s="29">
        <f t="shared" si="15"/>
        <v>680.74907775088707</v>
      </c>
      <c r="CH11" s="29">
        <f t="shared" si="16"/>
        <v>660.10868200989762</v>
      </c>
      <c r="CI11" s="29">
        <f t="shared" si="17"/>
        <v>608.02335922043244</v>
      </c>
      <c r="CJ11" s="10">
        <f t="shared" si="18"/>
        <v>614.58134777542182</v>
      </c>
      <c r="CK11" s="58" t="s">
        <v>6</v>
      </c>
      <c r="CL11" s="41">
        <v>7339</v>
      </c>
      <c r="CM11" s="41">
        <v>7022</v>
      </c>
      <c r="CN11" s="41">
        <v>6931</v>
      </c>
      <c r="CO11" s="41">
        <v>6691</v>
      </c>
      <c r="CP11" s="19">
        <v>6670</v>
      </c>
      <c r="CQ11" s="44">
        <f t="shared" si="19"/>
        <v>248.95688456189151</v>
      </c>
      <c r="CR11" s="21">
        <f t="shared" si="20"/>
        <v>240.89193825042881</v>
      </c>
      <c r="CS11" s="63">
        <f t="shared" si="21"/>
        <v>240.83533131797492</v>
      </c>
      <c r="CT11" s="44">
        <f t="shared" si="22"/>
        <v>235.81447804327908</v>
      </c>
      <c r="CU11" s="22">
        <f t="shared" si="23"/>
        <v>239.20527901305408</v>
      </c>
      <c r="CV11" s="58" t="s">
        <v>6</v>
      </c>
      <c r="CW11" s="41">
        <v>937</v>
      </c>
      <c r="CX11" s="41">
        <v>927</v>
      </c>
      <c r="CY11" s="41">
        <v>737</v>
      </c>
      <c r="CZ11" s="41">
        <v>412</v>
      </c>
      <c r="DA11" s="19">
        <v>420</v>
      </c>
      <c r="DB11" s="44">
        <f t="shared" si="24"/>
        <v>31.785338715695922</v>
      </c>
      <c r="DC11" s="44">
        <f t="shared" si="25"/>
        <v>31.801029159519725</v>
      </c>
      <c r="DD11" s="44">
        <f t="shared" si="26"/>
        <v>25.608950971194272</v>
      </c>
      <c r="DE11" s="44">
        <f t="shared" si="27"/>
        <v>14.520335518432367</v>
      </c>
      <c r="DF11" s="22">
        <f t="shared" si="28"/>
        <v>15.06240137713384</v>
      </c>
    </row>
    <row r="12" spans="1:110" ht="20.100000000000001" customHeight="1" x14ac:dyDescent="0.2">
      <c r="A12" s="58" t="s">
        <v>7</v>
      </c>
      <c r="B12" s="27">
        <v>126162</v>
      </c>
      <c r="C12" s="27">
        <v>124663</v>
      </c>
      <c r="D12" s="27">
        <v>122919</v>
      </c>
      <c r="E12" s="27">
        <v>121411</v>
      </c>
      <c r="F12" s="6">
        <v>119655</v>
      </c>
      <c r="G12" s="29">
        <v>38478</v>
      </c>
      <c r="H12" s="29">
        <v>38604</v>
      </c>
      <c r="I12" s="4">
        <v>37211</v>
      </c>
      <c r="J12" s="66">
        <v>36646</v>
      </c>
      <c r="K12" s="10">
        <v>36317</v>
      </c>
      <c r="L12" s="58" t="s">
        <v>7</v>
      </c>
      <c r="M12" s="29">
        <f t="shared" si="0"/>
        <v>835.58581888517767</v>
      </c>
      <c r="N12" s="29">
        <f t="shared" si="1"/>
        <v>848.40236125910531</v>
      </c>
      <c r="O12" s="4">
        <f t="shared" si="29"/>
        <v>827.12517110539329</v>
      </c>
      <c r="P12" s="66">
        <f t="shared" si="30"/>
        <v>826.9431929561573</v>
      </c>
      <c r="Q12" s="10">
        <f t="shared" si="31"/>
        <v>831.54594573554209</v>
      </c>
      <c r="R12" s="37">
        <v>29121</v>
      </c>
      <c r="S12" s="37">
        <v>28600</v>
      </c>
      <c r="T12" s="12">
        <v>27800</v>
      </c>
      <c r="U12" s="72">
        <v>26998</v>
      </c>
      <c r="V12" s="14">
        <v>26681</v>
      </c>
      <c r="W12" s="58" t="s">
        <v>7</v>
      </c>
      <c r="X12" s="29">
        <f t="shared" si="2"/>
        <v>632.3897975922672</v>
      </c>
      <c r="Y12" s="29">
        <f t="shared" si="3"/>
        <v>628.54386934023444</v>
      </c>
      <c r="Z12" s="29">
        <f t="shared" si="32"/>
        <v>617.9377000545519</v>
      </c>
      <c r="AA12" s="29">
        <f t="shared" si="33"/>
        <v>609.22917435546401</v>
      </c>
      <c r="AB12" s="10">
        <f t="shared" si="34"/>
        <v>610.9116220549605</v>
      </c>
      <c r="AC12" s="37">
        <v>23569</v>
      </c>
      <c r="AD12" s="37">
        <v>23100</v>
      </c>
      <c r="AE12" s="37">
        <v>22554</v>
      </c>
      <c r="AF12" s="37">
        <v>21960</v>
      </c>
      <c r="AG12" s="14">
        <v>21789</v>
      </c>
      <c r="AH12" s="58" t="s">
        <v>7</v>
      </c>
      <c r="AI12" s="29">
        <f t="shared" si="35"/>
        <v>511.82291608983712</v>
      </c>
      <c r="AJ12" s="29">
        <f t="shared" si="36"/>
        <v>507.67004831326625</v>
      </c>
      <c r="AK12" s="29">
        <f t="shared" si="37"/>
        <v>501.32974413778288</v>
      </c>
      <c r="AL12" s="29">
        <f t="shared" si="38"/>
        <v>495.54310203889133</v>
      </c>
      <c r="AM12" s="10">
        <f t="shared" si="39"/>
        <v>498.90009118681962</v>
      </c>
      <c r="AN12" s="37">
        <v>9357</v>
      </c>
      <c r="AO12" s="37">
        <v>10004</v>
      </c>
      <c r="AP12" s="37">
        <v>9411</v>
      </c>
      <c r="AQ12" s="37">
        <v>9648</v>
      </c>
      <c r="AR12" s="14">
        <v>9636</v>
      </c>
      <c r="AS12" s="58" t="s">
        <v>7</v>
      </c>
      <c r="AT12" s="29">
        <f t="shared" si="4"/>
        <v>203.19602129291042</v>
      </c>
      <c r="AU12" s="29">
        <f t="shared" si="5"/>
        <v>219.85849191887081</v>
      </c>
      <c r="AV12" s="29">
        <f t="shared" si="6"/>
        <v>209.18747105084128</v>
      </c>
      <c r="AW12" s="29">
        <f t="shared" si="7"/>
        <v>217.71401860069324</v>
      </c>
      <c r="AX12" s="10">
        <f t="shared" si="8"/>
        <v>220.63432368058167</v>
      </c>
      <c r="AY12" s="37">
        <v>36376</v>
      </c>
      <c r="AZ12" s="37">
        <v>36391</v>
      </c>
      <c r="BA12" s="37">
        <v>35053</v>
      </c>
      <c r="BB12" s="37">
        <v>34554</v>
      </c>
      <c r="BC12" s="14">
        <v>34337</v>
      </c>
      <c r="BD12" s="58" t="s">
        <v>7</v>
      </c>
      <c r="BE12" s="37">
        <v>2103</v>
      </c>
      <c r="BF12" s="37">
        <v>2213</v>
      </c>
      <c r="BG12" s="37">
        <v>2158</v>
      </c>
      <c r="BH12" s="37">
        <v>2092</v>
      </c>
      <c r="BI12" s="14">
        <v>1980</v>
      </c>
      <c r="BJ12" s="37">
        <v>6012</v>
      </c>
      <c r="BK12" s="37">
        <v>6006</v>
      </c>
      <c r="BL12" s="37">
        <v>5880</v>
      </c>
      <c r="BM12" s="37">
        <v>5530</v>
      </c>
      <c r="BN12" s="14">
        <v>5436</v>
      </c>
      <c r="BO12" s="58" t="s">
        <v>7</v>
      </c>
      <c r="BP12" s="38">
        <f t="shared" si="9"/>
        <v>47.653017548865741</v>
      </c>
      <c r="BQ12" s="38">
        <f t="shared" si="10"/>
        <v>48.177887584928968</v>
      </c>
      <c r="BR12" s="38">
        <f t="shared" si="11"/>
        <v>47.836380055158273</v>
      </c>
      <c r="BS12" s="38">
        <f t="shared" si="12"/>
        <v>45.547767500473597</v>
      </c>
      <c r="BT12" s="16">
        <f t="shared" si="13"/>
        <v>45.430613012410682</v>
      </c>
      <c r="BU12" s="38">
        <v>15.624106655578368</v>
      </c>
      <c r="BV12" s="38">
        <v>15.557973267018962</v>
      </c>
      <c r="BW12" s="38">
        <v>15.801779043831123</v>
      </c>
      <c r="BX12" s="38">
        <v>15.090323636959013</v>
      </c>
      <c r="BY12" s="16">
        <v>14.968196712283504</v>
      </c>
      <c r="BZ12" s="58" t="s">
        <v>7</v>
      </c>
      <c r="CA12" s="29">
        <v>31997</v>
      </c>
      <c r="CB12" s="29">
        <v>32293</v>
      </c>
      <c r="CC12" s="29">
        <v>31164</v>
      </c>
      <c r="CD12" s="29">
        <v>30661</v>
      </c>
      <c r="CE12" s="10">
        <v>30492</v>
      </c>
      <c r="CF12" s="29">
        <f t="shared" si="14"/>
        <v>694.84483203048569</v>
      </c>
      <c r="CG12" s="29">
        <f t="shared" si="15"/>
        <v>709.70514589525135</v>
      </c>
      <c r="CH12" s="29">
        <f t="shared" si="16"/>
        <v>692.71260735611713</v>
      </c>
      <c r="CI12" s="29">
        <f t="shared" si="17"/>
        <v>691.88738850703305</v>
      </c>
      <c r="CJ12" s="10">
        <f t="shared" si="18"/>
        <v>698.17162698923789</v>
      </c>
      <c r="CK12" s="58" t="s">
        <v>7</v>
      </c>
      <c r="CL12" s="41">
        <v>31214</v>
      </c>
      <c r="CM12" s="41">
        <v>31450</v>
      </c>
      <c r="CN12" s="41">
        <v>30353</v>
      </c>
      <c r="CO12" s="41">
        <v>29978</v>
      </c>
      <c r="CP12" s="19">
        <v>29809</v>
      </c>
      <c r="CQ12" s="44">
        <f t="shared" si="19"/>
        <v>247.41205751335585</v>
      </c>
      <c r="CR12" s="21">
        <f t="shared" si="20"/>
        <v>252.28014727705894</v>
      </c>
      <c r="CS12" s="63">
        <f t="shared" si="21"/>
        <v>246.93497343779237</v>
      </c>
      <c r="CT12" s="44">
        <f t="shared" si="22"/>
        <v>246.91337687688926</v>
      </c>
      <c r="CU12" s="22">
        <f t="shared" si="23"/>
        <v>249.12456646191134</v>
      </c>
      <c r="CV12" s="58" t="s">
        <v>7</v>
      </c>
      <c r="CW12" s="41">
        <v>5394</v>
      </c>
      <c r="CX12" s="41">
        <v>5466</v>
      </c>
      <c r="CY12" s="41">
        <v>5159</v>
      </c>
      <c r="CZ12" s="41">
        <v>4866</v>
      </c>
      <c r="DA12" s="19">
        <v>4866</v>
      </c>
      <c r="DB12" s="44">
        <f t="shared" si="24"/>
        <v>42.754553669092125</v>
      </c>
      <c r="DC12" s="44">
        <f t="shared" si="25"/>
        <v>43.846209380489803</v>
      </c>
      <c r="DD12" s="44">
        <f t="shared" si="26"/>
        <v>41.970728691251963</v>
      </c>
      <c r="DE12" s="44">
        <f t="shared" si="27"/>
        <v>40.078740806022523</v>
      </c>
      <c r="DF12" s="22">
        <f t="shared" si="28"/>
        <v>40.666917387489029</v>
      </c>
    </row>
    <row r="13" spans="1:110" ht="20.100000000000001" customHeight="1" x14ac:dyDescent="0.2">
      <c r="A13" s="58" t="s">
        <v>8</v>
      </c>
      <c r="B13" s="27">
        <v>20600</v>
      </c>
      <c r="C13" s="27">
        <v>20426</v>
      </c>
      <c r="D13" s="27">
        <v>20208</v>
      </c>
      <c r="E13" s="27">
        <v>19931</v>
      </c>
      <c r="F13" s="6">
        <v>19599</v>
      </c>
      <c r="G13" s="29">
        <v>5054</v>
      </c>
      <c r="H13" s="29">
        <v>5520</v>
      </c>
      <c r="I13" s="4">
        <v>5762</v>
      </c>
      <c r="J13" s="66">
        <v>5611</v>
      </c>
      <c r="K13" s="10">
        <v>5672</v>
      </c>
      <c r="L13" s="58" t="s">
        <v>8</v>
      </c>
      <c r="M13" s="29">
        <f t="shared" si="0"/>
        <v>672.16385157600746</v>
      </c>
      <c r="N13" s="29">
        <f t="shared" si="1"/>
        <v>740.39399154180342</v>
      </c>
      <c r="O13" s="4">
        <f t="shared" si="29"/>
        <v>779.05628458566423</v>
      </c>
      <c r="P13" s="66">
        <f t="shared" si="30"/>
        <v>771.29109125111779</v>
      </c>
      <c r="Q13" s="10">
        <f t="shared" si="31"/>
        <v>792.88361790893725</v>
      </c>
      <c r="R13" s="37">
        <v>4166</v>
      </c>
      <c r="S13" s="37">
        <v>4385</v>
      </c>
      <c r="T13" s="12">
        <v>4571</v>
      </c>
      <c r="U13" s="72">
        <v>4454</v>
      </c>
      <c r="V13" s="14">
        <v>4525</v>
      </c>
      <c r="W13" s="58" t="s">
        <v>8</v>
      </c>
      <c r="X13" s="29">
        <f t="shared" si="2"/>
        <v>554.06304029791193</v>
      </c>
      <c r="Y13" s="29">
        <f t="shared" si="3"/>
        <v>588.1571834983348</v>
      </c>
      <c r="Z13" s="29">
        <f t="shared" si="32"/>
        <v>618.02608067356323</v>
      </c>
      <c r="AA13" s="29">
        <f t="shared" si="33"/>
        <v>612.24924620076251</v>
      </c>
      <c r="AB13" s="10">
        <f t="shared" si="34"/>
        <v>632.54555201656217</v>
      </c>
      <c r="AC13" s="37">
        <v>3239</v>
      </c>
      <c r="AD13" s="37">
        <v>3442</v>
      </c>
      <c r="AE13" s="37">
        <v>3661</v>
      </c>
      <c r="AF13" s="37">
        <v>3646</v>
      </c>
      <c r="AG13" s="14">
        <v>3720</v>
      </c>
      <c r="AH13" s="58" t="s">
        <v>8</v>
      </c>
      <c r="AI13" s="29">
        <f t="shared" si="35"/>
        <v>430.77536906503519</v>
      </c>
      <c r="AJ13" s="29">
        <f t="shared" si="36"/>
        <v>461.67320994327673</v>
      </c>
      <c r="AK13" s="29">
        <f t="shared" si="37"/>
        <v>494.98872923778487</v>
      </c>
      <c r="AL13" s="29">
        <f t="shared" si="38"/>
        <v>501.18112969195778</v>
      </c>
      <c r="AM13" s="10">
        <f t="shared" si="39"/>
        <v>520.01534884013518</v>
      </c>
      <c r="AN13" s="37">
        <v>888</v>
      </c>
      <c r="AO13" s="37">
        <v>1135</v>
      </c>
      <c r="AP13" s="37">
        <v>1191</v>
      </c>
      <c r="AQ13" s="37">
        <v>1157</v>
      </c>
      <c r="AR13" s="14">
        <v>1147</v>
      </c>
      <c r="AS13" s="58" t="s">
        <v>8</v>
      </c>
      <c r="AT13" s="29">
        <f t="shared" si="4"/>
        <v>118.10081127809549</v>
      </c>
      <c r="AU13" s="29">
        <f t="shared" si="5"/>
        <v>152.23680804346864</v>
      </c>
      <c r="AV13" s="29">
        <f t="shared" si="6"/>
        <v>161.03020391210103</v>
      </c>
      <c r="AW13" s="29">
        <f t="shared" si="7"/>
        <v>159.04184505035522</v>
      </c>
      <c r="AX13" s="10">
        <f t="shared" si="8"/>
        <v>160.338065892375</v>
      </c>
      <c r="AY13" s="37">
        <v>4915</v>
      </c>
      <c r="AZ13" s="37">
        <v>5385</v>
      </c>
      <c r="BA13" s="37">
        <v>5634</v>
      </c>
      <c r="BB13" s="37">
        <v>5494</v>
      </c>
      <c r="BC13" s="14">
        <v>5568</v>
      </c>
      <c r="BD13" s="58" t="s">
        <v>8</v>
      </c>
      <c r="BE13" s="37">
        <v>138</v>
      </c>
      <c r="BF13" s="37">
        <v>121</v>
      </c>
      <c r="BG13" s="37">
        <v>128</v>
      </c>
      <c r="BH13" s="37">
        <v>117</v>
      </c>
      <c r="BI13" s="14">
        <v>105</v>
      </c>
      <c r="BJ13" s="37">
        <v>2277</v>
      </c>
      <c r="BK13" s="37">
        <v>1523</v>
      </c>
      <c r="BL13" s="37">
        <v>1444</v>
      </c>
      <c r="BM13" s="37">
        <v>1355</v>
      </c>
      <c r="BN13" s="14">
        <v>1384</v>
      </c>
      <c r="BO13" s="58" t="s">
        <v>8</v>
      </c>
      <c r="BP13" s="38">
        <f t="shared" si="9"/>
        <v>110.53398058252426</v>
      </c>
      <c r="BQ13" s="38">
        <f t="shared" si="10"/>
        <v>74.56183295799471</v>
      </c>
      <c r="BR13" s="38">
        <f t="shared" si="11"/>
        <v>71.456848772763266</v>
      </c>
      <c r="BS13" s="38">
        <f t="shared" si="12"/>
        <v>67.984546686066935</v>
      </c>
      <c r="BT13" s="16">
        <f t="shared" si="13"/>
        <v>70.615847747334058</v>
      </c>
      <c r="BU13" s="38">
        <v>45.062339204433009</v>
      </c>
      <c r="BV13" s="38">
        <v>27.660733745005452</v>
      </c>
      <c r="BW13" s="38">
        <v>25.060742797639708</v>
      </c>
      <c r="BX13" s="38">
        <v>24.148993049367316</v>
      </c>
      <c r="BY13" s="16">
        <v>24.396263000176273</v>
      </c>
      <c r="BZ13" s="58" t="s">
        <v>8</v>
      </c>
      <c r="CA13" s="29">
        <v>2776</v>
      </c>
      <c r="CB13" s="29">
        <v>3983</v>
      </c>
      <c r="CC13" s="29">
        <v>4318</v>
      </c>
      <c r="CD13" s="29">
        <v>4256</v>
      </c>
      <c r="CE13" s="10">
        <v>4289</v>
      </c>
      <c r="CF13" s="29">
        <f t="shared" si="14"/>
        <v>369.19803165314539</v>
      </c>
      <c r="CG13" s="29">
        <f t="shared" si="15"/>
        <v>534.23718628822519</v>
      </c>
      <c r="CH13" s="29">
        <f t="shared" si="16"/>
        <v>583.81899285680288</v>
      </c>
      <c r="CI13" s="29">
        <f t="shared" si="17"/>
        <v>585.03205923449593</v>
      </c>
      <c r="CJ13" s="10">
        <f t="shared" si="18"/>
        <v>599.55533096111276</v>
      </c>
      <c r="CK13" s="58" t="s">
        <v>8</v>
      </c>
      <c r="CL13" s="41">
        <v>4028</v>
      </c>
      <c r="CM13" s="41">
        <v>4441</v>
      </c>
      <c r="CN13" s="41">
        <v>4632</v>
      </c>
      <c r="CO13" s="41">
        <v>4706</v>
      </c>
      <c r="CP13" s="19">
        <v>4771</v>
      </c>
      <c r="CQ13" s="44">
        <f t="shared" si="19"/>
        <v>195.53398058252426</v>
      </c>
      <c r="CR13" s="21">
        <f t="shared" si="20"/>
        <v>217.41897581513757</v>
      </c>
      <c r="CS13" s="63">
        <f t="shared" si="21"/>
        <v>229.21615201900235</v>
      </c>
      <c r="CT13" s="44">
        <f t="shared" si="22"/>
        <v>236.1145953539712</v>
      </c>
      <c r="CU13" s="22">
        <f t="shared" si="23"/>
        <v>243.43078728506558</v>
      </c>
      <c r="CV13" s="58" t="s">
        <v>8</v>
      </c>
      <c r="CW13" s="41">
        <v>721</v>
      </c>
      <c r="CX13" s="41">
        <v>342</v>
      </c>
      <c r="CY13" s="41">
        <v>445</v>
      </c>
      <c r="CZ13" s="41">
        <v>347</v>
      </c>
      <c r="DA13" s="19">
        <v>268</v>
      </c>
      <c r="DB13" s="44">
        <f t="shared" si="24"/>
        <v>35</v>
      </c>
      <c r="DC13" s="44">
        <f t="shared" si="25"/>
        <v>16.743366297855673</v>
      </c>
      <c r="DD13" s="44">
        <f t="shared" si="26"/>
        <v>22.020981789390341</v>
      </c>
      <c r="DE13" s="44">
        <f t="shared" si="27"/>
        <v>17.410064723295367</v>
      </c>
      <c r="DF13" s="22">
        <f t="shared" si="28"/>
        <v>13.674167049339252</v>
      </c>
    </row>
    <row r="14" spans="1:110" ht="20.100000000000001" customHeight="1" x14ac:dyDescent="0.2">
      <c r="A14" s="58" t="s">
        <v>9</v>
      </c>
      <c r="B14" s="27">
        <v>37020</v>
      </c>
      <c r="C14" s="27">
        <v>36570</v>
      </c>
      <c r="D14" s="27">
        <v>35955</v>
      </c>
      <c r="E14" s="27">
        <v>35458</v>
      </c>
      <c r="F14" s="6">
        <v>34772</v>
      </c>
      <c r="G14" s="29">
        <v>15562</v>
      </c>
      <c r="H14" s="29">
        <v>15754</v>
      </c>
      <c r="I14" s="4">
        <v>15552</v>
      </c>
      <c r="J14" s="66">
        <v>14932</v>
      </c>
      <c r="K14" s="10">
        <v>14403</v>
      </c>
      <c r="L14" s="58" t="s">
        <v>9</v>
      </c>
      <c r="M14" s="29">
        <f t="shared" si="0"/>
        <v>1151.6914218896854</v>
      </c>
      <c r="N14" s="29">
        <f t="shared" si="1"/>
        <v>1180.2473020403729</v>
      </c>
      <c r="O14" s="4">
        <f t="shared" si="29"/>
        <v>1181.8051252590328</v>
      </c>
      <c r="P14" s="66">
        <f t="shared" si="30"/>
        <v>1153.7477872721499</v>
      </c>
      <c r="Q14" s="10">
        <f t="shared" si="31"/>
        <v>1134.8289995571938</v>
      </c>
      <c r="R14" s="37">
        <v>10170</v>
      </c>
      <c r="S14" s="37">
        <v>10143</v>
      </c>
      <c r="T14" s="12">
        <v>9938</v>
      </c>
      <c r="U14" s="72">
        <v>9527</v>
      </c>
      <c r="V14" s="14">
        <v>9117</v>
      </c>
      <c r="W14" s="58" t="s">
        <v>9</v>
      </c>
      <c r="X14" s="29">
        <f t="shared" si="2"/>
        <v>752.64758775338032</v>
      </c>
      <c r="Y14" s="29">
        <f t="shared" si="3"/>
        <v>759.88627552339108</v>
      </c>
      <c r="Z14" s="29">
        <f t="shared" si="32"/>
        <v>755.19414447172505</v>
      </c>
      <c r="AA14" s="29">
        <f t="shared" si="33"/>
        <v>736.12075872902301</v>
      </c>
      <c r="AB14" s="10">
        <f t="shared" si="34"/>
        <v>718.33895639539924</v>
      </c>
      <c r="AC14" s="37">
        <v>8337</v>
      </c>
      <c r="AD14" s="37">
        <v>8403</v>
      </c>
      <c r="AE14" s="37">
        <v>8201</v>
      </c>
      <c r="AF14" s="37">
        <v>7871</v>
      </c>
      <c r="AG14" s="14">
        <v>7566</v>
      </c>
      <c r="AH14" s="58" t="s">
        <v>9</v>
      </c>
      <c r="AI14" s="29">
        <f t="shared" si="35"/>
        <v>616.99340600785956</v>
      </c>
      <c r="AJ14" s="29">
        <f t="shared" si="36"/>
        <v>629.53015609021543</v>
      </c>
      <c r="AK14" s="29">
        <f t="shared" si="37"/>
        <v>623.19854888434475</v>
      </c>
      <c r="AL14" s="29">
        <f t="shared" si="38"/>
        <v>608.16694572857568</v>
      </c>
      <c r="AM14" s="10">
        <f t="shared" si="39"/>
        <v>596.13387562658659</v>
      </c>
      <c r="AN14" s="37">
        <v>5392</v>
      </c>
      <c r="AO14" s="37">
        <v>5611</v>
      </c>
      <c r="AP14" s="37">
        <v>5614</v>
      </c>
      <c r="AQ14" s="37">
        <v>5405</v>
      </c>
      <c r="AR14" s="14">
        <v>5286</v>
      </c>
      <c r="AS14" s="58" t="s">
        <v>9</v>
      </c>
      <c r="AT14" s="29">
        <f t="shared" si="4"/>
        <v>399.04383413630546</v>
      </c>
      <c r="AU14" s="29">
        <f t="shared" si="5"/>
        <v>420.36102651698195</v>
      </c>
      <c r="AV14" s="29">
        <f t="shared" si="6"/>
        <v>426.61098078730777</v>
      </c>
      <c r="AW14" s="29">
        <f t="shared" si="7"/>
        <v>417.62702854312687</v>
      </c>
      <c r="AX14" s="10">
        <f t="shared" si="8"/>
        <v>416.49004316179452</v>
      </c>
      <c r="AY14" s="37">
        <v>15314</v>
      </c>
      <c r="AZ14" s="37">
        <v>15486</v>
      </c>
      <c r="BA14" s="37">
        <v>15299</v>
      </c>
      <c r="BB14" s="37">
        <v>14673</v>
      </c>
      <c r="BC14" s="14">
        <v>14171</v>
      </c>
      <c r="BD14" s="58" t="s">
        <v>9</v>
      </c>
      <c r="BE14" s="37">
        <v>248</v>
      </c>
      <c r="BF14" s="37">
        <v>267</v>
      </c>
      <c r="BG14" s="37">
        <v>259</v>
      </c>
      <c r="BH14" s="37">
        <v>259</v>
      </c>
      <c r="BI14" s="14">
        <v>231</v>
      </c>
      <c r="BJ14" s="37">
        <v>4702</v>
      </c>
      <c r="BK14" s="37">
        <v>3606</v>
      </c>
      <c r="BL14" s="37">
        <v>3409</v>
      </c>
      <c r="BM14" s="37">
        <v>3333</v>
      </c>
      <c r="BN14" s="14">
        <v>3301</v>
      </c>
      <c r="BO14" s="58" t="s">
        <v>9</v>
      </c>
      <c r="BP14" s="38">
        <f t="shared" si="9"/>
        <v>127.01242571582927</v>
      </c>
      <c r="BQ14" s="38">
        <f t="shared" si="10"/>
        <v>98.605414273995081</v>
      </c>
      <c r="BR14" s="38">
        <f t="shared" si="11"/>
        <v>94.81296064525101</v>
      </c>
      <c r="BS14" s="38">
        <f t="shared" si="12"/>
        <v>93.99853347622539</v>
      </c>
      <c r="BT14" s="16">
        <f t="shared" si="13"/>
        <v>94.932704474864835</v>
      </c>
      <c r="BU14" s="38">
        <v>30.214625369489784</v>
      </c>
      <c r="BV14" s="38">
        <v>22.890877928013712</v>
      </c>
      <c r="BW14" s="38">
        <v>21.911556755367016</v>
      </c>
      <c r="BX14" s="38">
        <v>22.321189391909993</v>
      </c>
      <c r="BY14" s="16">
        <v>22.920427718372448</v>
      </c>
      <c r="BZ14" s="58" t="s">
        <v>9</v>
      </c>
      <c r="CA14" s="29">
        <v>10860</v>
      </c>
      <c r="CB14" s="29">
        <v>12147</v>
      </c>
      <c r="CC14" s="29">
        <v>12149</v>
      </c>
      <c r="CD14" s="29">
        <v>11599</v>
      </c>
      <c r="CE14" s="10">
        <v>11101</v>
      </c>
      <c r="CF14" s="29">
        <f t="shared" si="14"/>
        <v>803.71217335316703</v>
      </c>
      <c r="CG14" s="29">
        <f t="shared" si="15"/>
        <v>910.02056480160036</v>
      </c>
      <c r="CH14" s="29">
        <f t="shared" si="16"/>
        <v>923.20926355272559</v>
      </c>
      <c r="CI14" s="29">
        <f t="shared" si="17"/>
        <v>896.21755857016251</v>
      </c>
      <c r="CJ14" s="10">
        <f t="shared" si="18"/>
        <v>874.66060710160434</v>
      </c>
      <c r="CK14" s="58" t="s">
        <v>9</v>
      </c>
      <c r="CL14" s="41">
        <v>13587</v>
      </c>
      <c r="CM14" s="41">
        <v>13873</v>
      </c>
      <c r="CN14" s="41">
        <v>13680</v>
      </c>
      <c r="CO14" s="41">
        <v>13149</v>
      </c>
      <c r="CP14" s="19">
        <v>12718</v>
      </c>
      <c r="CQ14" s="44">
        <f t="shared" si="19"/>
        <v>367.01782820097247</v>
      </c>
      <c r="CR14" s="21">
        <f t="shared" si="20"/>
        <v>379.3546622914958</v>
      </c>
      <c r="CS14" s="63">
        <f t="shared" si="21"/>
        <v>380.47559449311643</v>
      </c>
      <c r="CT14" s="44">
        <f t="shared" si="22"/>
        <v>370.83309831349766</v>
      </c>
      <c r="CU14" s="22">
        <f t="shared" si="23"/>
        <v>365.75405498677094</v>
      </c>
      <c r="CV14" s="58" t="s">
        <v>9</v>
      </c>
      <c r="CW14" s="41">
        <v>930</v>
      </c>
      <c r="CX14" s="41">
        <v>871</v>
      </c>
      <c r="CY14" s="41">
        <v>880</v>
      </c>
      <c r="CZ14" s="41">
        <v>780</v>
      </c>
      <c r="DA14" s="19">
        <v>583</v>
      </c>
      <c r="DB14" s="44">
        <f t="shared" si="24"/>
        <v>25.121555915721231</v>
      </c>
      <c r="DC14" s="44">
        <f t="shared" si="25"/>
        <v>23.817336614711511</v>
      </c>
      <c r="DD14" s="44">
        <f t="shared" si="26"/>
        <v>24.475038242247255</v>
      </c>
      <c r="DE14" s="44">
        <f t="shared" si="27"/>
        <v>21.997856619098652</v>
      </c>
      <c r="DF14" s="22">
        <f t="shared" si="28"/>
        <v>16.766363740940989</v>
      </c>
    </row>
    <row r="15" spans="1:110" ht="20.100000000000001" customHeight="1" x14ac:dyDescent="0.2">
      <c r="A15" s="58" t="s">
        <v>10</v>
      </c>
      <c r="B15" s="27">
        <v>29473</v>
      </c>
      <c r="C15" s="27">
        <v>29001</v>
      </c>
      <c r="D15" s="27">
        <v>28563</v>
      </c>
      <c r="E15" s="27">
        <v>28112</v>
      </c>
      <c r="F15" s="6">
        <v>27611</v>
      </c>
      <c r="G15" s="29">
        <v>10850</v>
      </c>
      <c r="H15" s="29">
        <v>10927</v>
      </c>
      <c r="I15" s="4">
        <v>9671</v>
      </c>
      <c r="J15" s="66">
        <v>9409</v>
      </c>
      <c r="K15" s="10">
        <v>9270</v>
      </c>
      <c r="L15" s="58" t="s">
        <v>10</v>
      </c>
      <c r="M15" s="29">
        <f t="shared" si="0"/>
        <v>1008.5850574173064</v>
      </c>
      <c r="N15" s="29">
        <f t="shared" si="1"/>
        <v>1032.2742767963125</v>
      </c>
      <c r="O15" s="4">
        <f t="shared" si="29"/>
        <v>925.09530748729344</v>
      </c>
      <c r="P15" s="66">
        <f t="shared" si="30"/>
        <v>916.97788103944299</v>
      </c>
      <c r="Q15" s="10">
        <f t="shared" si="31"/>
        <v>919.82399311769234</v>
      </c>
      <c r="R15" s="37">
        <v>7490</v>
      </c>
      <c r="S15" s="37">
        <v>7577</v>
      </c>
      <c r="T15" s="12">
        <v>7381</v>
      </c>
      <c r="U15" s="72">
        <v>7057</v>
      </c>
      <c r="V15" s="14">
        <v>6891</v>
      </c>
      <c r="W15" s="58" t="s">
        <v>10</v>
      </c>
      <c r="X15" s="29">
        <f t="shared" si="2"/>
        <v>696.24903963646318</v>
      </c>
      <c r="Y15" s="29">
        <f t="shared" si="3"/>
        <v>715.79959689628095</v>
      </c>
      <c r="Z15" s="29">
        <f t="shared" si="32"/>
        <v>706.04161560993828</v>
      </c>
      <c r="AA15" s="29">
        <f t="shared" si="33"/>
        <v>687.75777516158462</v>
      </c>
      <c r="AB15" s="10">
        <f t="shared" si="34"/>
        <v>683.76560265091894</v>
      </c>
      <c r="AC15" s="37">
        <v>6202</v>
      </c>
      <c r="AD15" s="37">
        <v>6287</v>
      </c>
      <c r="AE15" s="37">
        <v>6138</v>
      </c>
      <c r="AF15" s="37">
        <v>5870</v>
      </c>
      <c r="AG15" s="14">
        <v>5729</v>
      </c>
      <c r="AH15" s="58" t="s">
        <v>10</v>
      </c>
      <c r="AI15" s="29">
        <f t="shared" si="35"/>
        <v>576.52023282047321</v>
      </c>
      <c r="AJ15" s="29">
        <f t="shared" si="36"/>
        <v>593.93322762134324</v>
      </c>
      <c r="AK15" s="29">
        <f t="shared" si="37"/>
        <v>587.1404195385179</v>
      </c>
      <c r="AL15" s="29">
        <f t="shared" si="38"/>
        <v>572.07568941455315</v>
      </c>
      <c r="AM15" s="10">
        <f t="shared" si="39"/>
        <v>568.46511937122546</v>
      </c>
      <c r="AN15" s="37">
        <v>3360</v>
      </c>
      <c r="AO15" s="37">
        <v>3350</v>
      </c>
      <c r="AP15" s="37">
        <v>2290</v>
      </c>
      <c r="AQ15" s="37">
        <v>2352</v>
      </c>
      <c r="AR15" s="14">
        <v>2379</v>
      </c>
      <c r="AS15" s="58" t="s">
        <v>10</v>
      </c>
      <c r="AT15" s="29">
        <f t="shared" si="4"/>
        <v>312.33601778084329</v>
      </c>
      <c r="AU15" s="29">
        <f t="shared" si="5"/>
        <v>316.47467990003179</v>
      </c>
      <c r="AV15" s="29">
        <f t="shared" si="6"/>
        <v>219.05369187735516</v>
      </c>
      <c r="AW15" s="29">
        <f t="shared" si="7"/>
        <v>229.2201058778584</v>
      </c>
      <c r="AX15" s="10">
        <f t="shared" si="8"/>
        <v>236.05839046677349</v>
      </c>
      <c r="AY15" s="37">
        <v>10734</v>
      </c>
      <c r="AZ15" s="37">
        <v>10483</v>
      </c>
      <c r="BA15" s="37">
        <v>9237</v>
      </c>
      <c r="BB15" s="37">
        <v>8984</v>
      </c>
      <c r="BC15" s="14">
        <v>8888</v>
      </c>
      <c r="BD15" s="58" t="s">
        <v>10</v>
      </c>
      <c r="BE15" s="37">
        <v>116</v>
      </c>
      <c r="BF15" s="37">
        <v>444</v>
      </c>
      <c r="BG15" s="37">
        <v>433</v>
      </c>
      <c r="BH15" s="37">
        <v>427</v>
      </c>
      <c r="BI15" s="14">
        <v>422</v>
      </c>
      <c r="BJ15" s="37">
        <v>1419</v>
      </c>
      <c r="BK15" s="37">
        <v>1448</v>
      </c>
      <c r="BL15" s="37">
        <v>1379</v>
      </c>
      <c r="BM15" s="37">
        <v>1331</v>
      </c>
      <c r="BN15" s="14">
        <v>1339</v>
      </c>
      <c r="BO15" s="58" t="s">
        <v>10</v>
      </c>
      <c r="BP15" s="38">
        <f t="shared" si="9"/>
        <v>48.145760526583658</v>
      </c>
      <c r="BQ15" s="38">
        <f t="shared" si="10"/>
        <v>49.929312782317851</v>
      </c>
      <c r="BR15" s="38">
        <f t="shared" si="11"/>
        <v>48.279242376501067</v>
      </c>
      <c r="BS15" s="38">
        <f t="shared" si="12"/>
        <v>47.34632896983495</v>
      </c>
      <c r="BT15" s="16">
        <f t="shared" si="13"/>
        <v>48.495164970482776</v>
      </c>
      <c r="BU15" s="38">
        <v>13.078341013824884</v>
      </c>
      <c r="BV15" s="38">
        <v>13.251578658369178</v>
      </c>
      <c r="BW15" s="38">
        <v>14.260599793174766</v>
      </c>
      <c r="BX15" s="38">
        <v>14.143024120709807</v>
      </c>
      <c r="BY15" s="16">
        <v>14.382384532760472</v>
      </c>
      <c r="BZ15" s="58" t="s">
        <v>10</v>
      </c>
      <c r="CA15" s="29">
        <v>9431</v>
      </c>
      <c r="CB15" s="29">
        <v>9479</v>
      </c>
      <c r="CC15" s="29">
        <v>8291</v>
      </c>
      <c r="CD15" s="29">
        <v>8080</v>
      </c>
      <c r="CE15" s="10">
        <v>7971</v>
      </c>
      <c r="CF15" s="29">
        <f t="shared" si="14"/>
        <v>876.67886419378954</v>
      </c>
      <c r="CG15" s="29">
        <f t="shared" si="15"/>
        <v>895.48163903653756</v>
      </c>
      <c r="CH15" s="29">
        <f t="shared" si="16"/>
        <v>793.08915255683485</v>
      </c>
      <c r="CI15" s="29">
        <f t="shared" si="17"/>
        <v>787.45682631509192</v>
      </c>
      <c r="CJ15" s="10">
        <f t="shared" si="18"/>
        <v>790.92956301414506</v>
      </c>
      <c r="CK15" s="58" t="s">
        <v>10</v>
      </c>
      <c r="CL15" s="41">
        <v>9157</v>
      </c>
      <c r="CM15" s="41">
        <v>9182</v>
      </c>
      <c r="CN15" s="41">
        <v>8002</v>
      </c>
      <c r="CO15" s="41">
        <v>7819</v>
      </c>
      <c r="CP15" s="19">
        <v>7698</v>
      </c>
      <c r="CQ15" s="44">
        <f t="shared" si="19"/>
        <v>310.69114104434567</v>
      </c>
      <c r="CR15" s="21">
        <f t="shared" si="20"/>
        <v>316.60977207682492</v>
      </c>
      <c r="CS15" s="63">
        <f t="shared" si="21"/>
        <v>280.15264503028391</v>
      </c>
      <c r="CT15" s="44">
        <f t="shared" si="22"/>
        <v>278.13745019920316</v>
      </c>
      <c r="CU15" s="22">
        <f t="shared" si="23"/>
        <v>278.801926768317</v>
      </c>
      <c r="CV15" s="58" t="s">
        <v>10</v>
      </c>
      <c r="CW15" s="41">
        <v>1201</v>
      </c>
      <c r="CX15" s="41">
        <v>1208</v>
      </c>
      <c r="CY15" s="41">
        <v>1049</v>
      </c>
      <c r="CZ15" s="41">
        <v>1026</v>
      </c>
      <c r="DA15" s="19">
        <v>1019</v>
      </c>
      <c r="DB15" s="44">
        <f t="shared" si="24"/>
        <v>40.749160248362905</v>
      </c>
      <c r="DC15" s="44">
        <f t="shared" si="25"/>
        <v>41.653736078066274</v>
      </c>
      <c r="DD15" s="44">
        <f t="shared" si="26"/>
        <v>36.725834121065709</v>
      </c>
      <c r="DE15" s="44">
        <f t="shared" si="27"/>
        <v>36.496869664200339</v>
      </c>
      <c r="DF15" s="22">
        <f t="shared" si="28"/>
        <v>36.905581108978303</v>
      </c>
    </row>
    <row r="16" spans="1:110" ht="20.100000000000001" customHeight="1" x14ac:dyDescent="0.2">
      <c r="A16" s="58" t="s">
        <v>32</v>
      </c>
      <c r="B16" s="27">
        <v>28170</v>
      </c>
      <c r="C16" s="27">
        <v>27758</v>
      </c>
      <c r="D16" s="27">
        <v>27268</v>
      </c>
      <c r="E16" s="27">
        <v>26784</v>
      </c>
      <c r="F16" s="6">
        <v>26338</v>
      </c>
      <c r="G16" s="29">
        <v>10905</v>
      </c>
      <c r="H16" s="29">
        <v>10651</v>
      </c>
      <c r="I16" s="4">
        <v>10421</v>
      </c>
      <c r="J16" s="66">
        <v>10187</v>
      </c>
      <c r="K16" s="10">
        <v>10162</v>
      </c>
      <c r="L16" s="58" t="s">
        <v>32</v>
      </c>
      <c r="M16" s="29">
        <f t="shared" si="0"/>
        <v>1060.5861671553826</v>
      </c>
      <c r="N16" s="29">
        <f t="shared" si="1"/>
        <v>1051.2580847974718</v>
      </c>
      <c r="O16" s="4">
        <f t="shared" si="29"/>
        <v>1044.1791695624327</v>
      </c>
      <c r="P16" s="66">
        <f t="shared" si="30"/>
        <v>1042.0246804471285</v>
      </c>
      <c r="Q16" s="10">
        <f t="shared" si="31"/>
        <v>1057.0694771968622</v>
      </c>
      <c r="R16" s="37">
        <v>7446</v>
      </c>
      <c r="S16" s="37">
        <v>7297</v>
      </c>
      <c r="T16" s="12">
        <v>7102</v>
      </c>
      <c r="U16" s="72">
        <v>6965</v>
      </c>
      <c r="V16" s="14">
        <v>6829</v>
      </c>
      <c r="W16" s="58" t="s">
        <v>32</v>
      </c>
      <c r="X16" s="29">
        <f t="shared" si="2"/>
        <v>724.174653887114</v>
      </c>
      <c r="Y16" s="29">
        <f t="shared" si="3"/>
        <v>720.21690402470676</v>
      </c>
      <c r="Z16" s="29">
        <f t="shared" si="32"/>
        <v>711.61697171407707</v>
      </c>
      <c r="AA16" s="29">
        <f t="shared" si="33"/>
        <v>712.44742311909783</v>
      </c>
      <c r="AB16" s="10">
        <f t="shared" si="34"/>
        <v>710.36483564036337</v>
      </c>
      <c r="AC16" s="37">
        <v>6358</v>
      </c>
      <c r="AD16" s="37">
        <v>6287</v>
      </c>
      <c r="AE16" s="37">
        <v>6098</v>
      </c>
      <c r="AF16" s="37">
        <v>5973</v>
      </c>
      <c r="AG16" s="14">
        <v>5860</v>
      </c>
      <c r="AH16" s="58" t="s">
        <v>32</v>
      </c>
      <c r="AI16" s="29">
        <f t="shared" si="35"/>
        <v>618.35917934653105</v>
      </c>
      <c r="AJ16" s="29">
        <f t="shared" si="36"/>
        <v>620.52948822849532</v>
      </c>
      <c r="AK16" s="29">
        <f t="shared" si="37"/>
        <v>611.01665636615633</v>
      </c>
      <c r="AL16" s="29">
        <f t="shared" si="38"/>
        <v>610.9760887710512</v>
      </c>
      <c r="AM16" s="10">
        <f t="shared" si="39"/>
        <v>609.56771662798792</v>
      </c>
      <c r="AN16" s="37">
        <v>3459</v>
      </c>
      <c r="AO16" s="37">
        <v>3354</v>
      </c>
      <c r="AP16" s="37">
        <v>3319</v>
      </c>
      <c r="AQ16" s="37">
        <v>3222</v>
      </c>
      <c r="AR16" s="14">
        <v>3333</v>
      </c>
      <c r="AS16" s="58" t="s">
        <v>32</v>
      </c>
      <c r="AT16" s="29">
        <f t="shared" si="4"/>
        <v>336.41151326826849</v>
      </c>
      <c r="AU16" s="29">
        <f t="shared" si="5"/>
        <v>331.04118077276502</v>
      </c>
      <c r="AV16" s="29">
        <f t="shared" si="6"/>
        <v>332.56219784835565</v>
      </c>
      <c r="AW16" s="29">
        <f t="shared" si="7"/>
        <v>329.57725732803061</v>
      </c>
      <c r="AX16" s="10">
        <f t="shared" si="8"/>
        <v>346.70464155649893</v>
      </c>
      <c r="AY16" s="37">
        <v>10732</v>
      </c>
      <c r="AZ16" s="37">
        <v>10488</v>
      </c>
      <c r="BA16" s="37">
        <v>10254</v>
      </c>
      <c r="BB16" s="37">
        <v>10007</v>
      </c>
      <c r="BC16" s="14">
        <v>9999</v>
      </c>
      <c r="BD16" s="58" t="s">
        <v>32</v>
      </c>
      <c r="BE16" s="37">
        <v>173</v>
      </c>
      <c r="BF16" s="37">
        <v>163</v>
      </c>
      <c r="BG16" s="37">
        <v>167</v>
      </c>
      <c r="BH16" s="37">
        <v>180</v>
      </c>
      <c r="BI16" s="14">
        <v>163</v>
      </c>
      <c r="BJ16" s="37">
        <v>1220</v>
      </c>
      <c r="BK16" s="37">
        <v>1143</v>
      </c>
      <c r="BL16" s="37">
        <v>1194</v>
      </c>
      <c r="BM16" s="37">
        <v>1153</v>
      </c>
      <c r="BN16" s="14">
        <v>1135</v>
      </c>
      <c r="BO16" s="58" t="s">
        <v>32</v>
      </c>
      <c r="BP16" s="38">
        <f t="shared" si="9"/>
        <v>43.308484203052892</v>
      </c>
      <c r="BQ16" s="38">
        <f t="shared" si="10"/>
        <v>41.177318250594425</v>
      </c>
      <c r="BR16" s="38">
        <f t="shared" si="11"/>
        <v>43.787589848907139</v>
      </c>
      <c r="BS16" s="38">
        <f t="shared" si="12"/>
        <v>43.048088410991632</v>
      </c>
      <c r="BT16" s="16">
        <f t="shared" si="13"/>
        <v>43.09362897714329</v>
      </c>
      <c r="BU16" s="38">
        <v>11.187528656579552</v>
      </c>
      <c r="BV16" s="38">
        <v>10.731386724251243</v>
      </c>
      <c r="BW16" s="38">
        <v>11.457633624412244</v>
      </c>
      <c r="BX16" s="38">
        <v>11.318346912731913</v>
      </c>
      <c r="BY16" s="16">
        <v>11.169061208423539</v>
      </c>
      <c r="BZ16" s="58" t="s">
        <v>32</v>
      </c>
      <c r="CA16" s="29">
        <v>9685</v>
      </c>
      <c r="CB16" s="29">
        <v>9508</v>
      </c>
      <c r="CC16" s="29">
        <v>9227</v>
      </c>
      <c r="CD16" s="29">
        <v>9034</v>
      </c>
      <c r="CE16" s="10">
        <v>9027</v>
      </c>
      <c r="CF16" s="29">
        <f t="shared" si="14"/>
        <v>941.93278577715535</v>
      </c>
      <c r="CG16" s="29">
        <f t="shared" si="15"/>
        <v>938.44351424789795</v>
      </c>
      <c r="CH16" s="29">
        <f t="shared" si="16"/>
        <v>924.54094593153889</v>
      </c>
      <c r="CI16" s="29">
        <f t="shared" si="17"/>
        <v>924.08471219783632</v>
      </c>
      <c r="CJ16" s="10">
        <f t="shared" si="18"/>
        <v>939.00474027318205</v>
      </c>
      <c r="CK16" s="58" t="s">
        <v>32</v>
      </c>
      <c r="CL16" s="41">
        <v>9232</v>
      </c>
      <c r="CM16" s="41">
        <v>9062</v>
      </c>
      <c r="CN16" s="41">
        <v>8817</v>
      </c>
      <c r="CO16" s="41">
        <v>8615</v>
      </c>
      <c r="CP16" s="19">
        <v>8676</v>
      </c>
      <c r="CQ16" s="44">
        <f t="shared" si="19"/>
        <v>327.72452964146254</v>
      </c>
      <c r="CR16" s="21">
        <f t="shared" si="20"/>
        <v>326.46444268319044</v>
      </c>
      <c r="CS16" s="63">
        <f t="shared" si="21"/>
        <v>323.34604664808569</v>
      </c>
      <c r="CT16" s="44">
        <f t="shared" si="22"/>
        <v>321.64725209080046</v>
      </c>
      <c r="CU16" s="22">
        <f t="shared" si="23"/>
        <v>329.40997797858608</v>
      </c>
      <c r="CV16" s="58" t="s">
        <v>32</v>
      </c>
      <c r="CW16" s="41">
        <v>1901</v>
      </c>
      <c r="CX16" s="41">
        <v>1595</v>
      </c>
      <c r="CY16" s="41">
        <v>1465</v>
      </c>
      <c r="CZ16" s="41">
        <v>1489</v>
      </c>
      <c r="DA16" s="19">
        <v>1455</v>
      </c>
      <c r="DB16" s="44">
        <f t="shared" si="24"/>
        <v>67.483138090166847</v>
      </c>
      <c r="DC16" s="44">
        <f t="shared" si="25"/>
        <v>57.460912169464663</v>
      </c>
      <c r="DD16" s="44">
        <f t="shared" si="26"/>
        <v>53.725979169722748</v>
      </c>
      <c r="DE16" s="44">
        <f t="shared" si="27"/>
        <v>55.592891278375149</v>
      </c>
      <c r="DF16" s="22">
        <f t="shared" si="28"/>
        <v>55.243374591844479</v>
      </c>
    </row>
    <row r="17" spans="1:110" ht="20.100000000000001" customHeight="1" x14ac:dyDescent="0.2">
      <c r="A17" s="58" t="s">
        <v>31</v>
      </c>
      <c r="B17" s="27">
        <v>123863</v>
      </c>
      <c r="C17" s="27">
        <v>122645</v>
      </c>
      <c r="D17" s="27">
        <v>121427</v>
      </c>
      <c r="E17" s="27">
        <v>120328</v>
      </c>
      <c r="F17" s="6">
        <v>119115</v>
      </c>
      <c r="G17" s="29">
        <v>39436</v>
      </c>
      <c r="H17" s="29">
        <v>38930</v>
      </c>
      <c r="I17" s="4">
        <v>37922</v>
      </c>
      <c r="J17" s="66">
        <v>37421</v>
      </c>
      <c r="K17" s="10">
        <v>37515</v>
      </c>
      <c r="L17" s="58" t="s">
        <v>31</v>
      </c>
      <c r="M17" s="29">
        <f t="shared" si="0"/>
        <v>872.28498919320828</v>
      </c>
      <c r="N17" s="29">
        <f t="shared" si="1"/>
        <v>869.64437397835491</v>
      </c>
      <c r="O17" s="4">
        <f t="shared" si="29"/>
        <v>853.28651665546784</v>
      </c>
      <c r="P17" s="66">
        <f t="shared" si="30"/>
        <v>852.03184355455824</v>
      </c>
      <c r="Q17" s="10">
        <f t="shared" si="31"/>
        <v>862.87051939561104</v>
      </c>
      <c r="R17" s="37">
        <v>26712</v>
      </c>
      <c r="S17" s="37">
        <v>26364</v>
      </c>
      <c r="T17" s="12">
        <v>25523</v>
      </c>
      <c r="U17" s="72">
        <v>24867</v>
      </c>
      <c r="V17" s="14">
        <v>24996</v>
      </c>
      <c r="W17" s="58" t="s">
        <v>31</v>
      </c>
      <c r="X17" s="29">
        <f t="shared" si="2"/>
        <v>590.84279925268731</v>
      </c>
      <c r="Y17" s="29">
        <f t="shared" si="3"/>
        <v>588.93666261405986</v>
      </c>
      <c r="Z17" s="29">
        <f t="shared" si="32"/>
        <v>574.29544234474724</v>
      </c>
      <c r="AA17" s="29">
        <f t="shared" si="33"/>
        <v>566.19213419393384</v>
      </c>
      <c r="AB17" s="10">
        <f t="shared" si="34"/>
        <v>574.92500340697575</v>
      </c>
      <c r="AC17" s="37">
        <v>21580</v>
      </c>
      <c r="AD17" s="37">
        <v>21674</v>
      </c>
      <c r="AE17" s="37">
        <v>21318</v>
      </c>
      <c r="AF17" s="37">
        <v>20902</v>
      </c>
      <c r="AG17" s="14">
        <v>21067</v>
      </c>
      <c r="AH17" s="58" t="s">
        <v>31</v>
      </c>
      <c r="AI17" s="29">
        <f t="shared" si="35"/>
        <v>477.32807756337957</v>
      </c>
      <c r="AJ17" s="29">
        <f t="shared" si="36"/>
        <v>484.16830623187434</v>
      </c>
      <c r="AK17" s="29">
        <f t="shared" si="37"/>
        <v>479.67833874957188</v>
      </c>
      <c r="AL17" s="29">
        <f t="shared" si="38"/>
        <v>475.91378087109848</v>
      </c>
      <c r="AM17" s="10">
        <f t="shared" si="39"/>
        <v>484.5553307239062</v>
      </c>
      <c r="AN17" s="37">
        <v>12724</v>
      </c>
      <c r="AO17" s="37">
        <v>12566</v>
      </c>
      <c r="AP17" s="37">
        <v>12399</v>
      </c>
      <c r="AQ17" s="37">
        <v>12554</v>
      </c>
      <c r="AR17" s="14">
        <v>12519</v>
      </c>
      <c r="AS17" s="58" t="s">
        <v>31</v>
      </c>
      <c r="AT17" s="29">
        <f t="shared" si="4"/>
        <v>281.4421899405209</v>
      </c>
      <c r="AU17" s="29">
        <f t="shared" si="5"/>
        <v>280.70771136429511</v>
      </c>
      <c r="AV17" s="29">
        <f t="shared" si="6"/>
        <v>278.99107431072059</v>
      </c>
      <c r="AW17" s="29">
        <f t="shared" si="7"/>
        <v>285.83970936062434</v>
      </c>
      <c r="AX17" s="10">
        <f t="shared" si="8"/>
        <v>287.94551598863535</v>
      </c>
      <c r="AY17" s="37">
        <v>37821</v>
      </c>
      <c r="AZ17" s="37">
        <v>37594</v>
      </c>
      <c r="BA17" s="37">
        <v>36754</v>
      </c>
      <c r="BB17" s="37">
        <v>36298</v>
      </c>
      <c r="BC17" s="14">
        <v>36341</v>
      </c>
      <c r="BD17" s="58" t="s">
        <v>31</v>
      </c>
      <c r="BE17" s="37">
        <v>1604</v>
      </c>
      <c r="BF17" s="37">
        <v>1311</v>
      </c>
      <c r="BG17" s="37">
        <v>1142</v>
      </c>
      <c r="BH17" s="37">
        <v>1095</v>
      </c>
      <c r="BI17" s="14">
        <v>1174</v>
      </c>
      <c r="BJ17" s="37">
        <v>5538</v>
      </c>
      <c r="BK17" s="37">
        <v>5046</v>
      </c>
      <c r="BL17" s="37">
        <v>4489</v>
      </c>
      <c r="BM17" s="37">
        <v>4315</v>
      </c>
      <c r="BN17" s="14">
        <v>4233</v>
      </c>
      <c r="BO17" s="58" t="s">
        <v>31</v>
      </c>
      <c r="BP17" s="38">
        <f t="shared" si="9"/>
        <v>44.710688421885472</v>
      </c>
      <c r="BQ17" s="38">
        <f t="shared" si="10"/>
        <v>41.14313669534021</v>
      </c>
      <c r="BR17" s="38">
        <f t="shared" si="11"/>
        <v>36.968713712765691</v>
      </c>
      <c r="BS17" s="38">
        <f t="shared" si="12"/>
        <v>35.860315138621104</v>
      </c>
      <c r="BT17" s="16">
        <f t="shared" si="13"/>
        <v>35.537086009318728</v>
      </c>
      <c r="BU17" s="38">
        <v>14.046924540266328</v>
      </c>
      <c r="BV17" s="38">
        <v>12.970055262819688</v>
      </c>
      <c r="BW17" s="38">
        <v>11.845577369643234</v>
      </c>
      <c r="BX17" s="38">
        <v>11.539592971946622</v>
      </c>
      <c r="BY17" s="16">
        <v>11.283486605357856</v>
      </c>
      <c r="BZ17" s="58" t="s">
        <v>31</v>
      </c>
      <c r="CA17" s="29">
        <v>33886</v>
      </c>
      <c r="CB17" s="29">
        <v>33856</v>
      </c>
      <c r="CC17" s="29">
        <v>33406</v>
      </c>
      <c r="CD17" s="29">
        <v>33078</v>
      </c>
      <c r="CE17" s="10">
        <v>33282</v>
      </c>
      <c r="CF17" s="29">
        <f t="shared" si="14"/>
        <v>749.52452438890998</v>
      </c>
      <c r="CG17" s="29">
        <f t="shared" si="15"/>
        <v>756.2979688006983</v>
      </c>
      <c r="CH17" s="29">
        <f t="shared" si="16"/>
        <v>751.67157258036389</v>
      </c>
      <c r="CI17" s="29">
        <f t="shared" si="17"/>
        <v>753.14687798556088</v>
      </c>
      <c r="CJ17" s="10">
        <f t="shared" si="18"/>
        <v>765.50863991802555</v>
      </c>
      <c r="CK17" s="58" t="s">
        <v>31</v>
      </c>
      <c r="CL17" s="41">
        <v>33050</v>
      </c>
      <c r="CM17" s="41">
        <v>33061</v>
      </c>
      <c r="CN17" s="41">
        <v>32687</v>
      </c>
      <c r="CO17" s="41">
        <v>32488</v>
      </c>
      <c r="CP17" s="19">
        <v>32664</v>
      </c>
      <c r="CQ17" s="44">
        <f t="shared" si="19"/>
        <v>266.82705892800919</v>
      </c>
      <c r="CR17" s="21">
        <f t="shared" si="20"/>
        <v>269.56663541114602</v>
      </c>
      <c r="CS17" s="63">
        <f t="shared" si="21"/>
        <v>269.19054246584369</v>
      </c>
      <c r="CT17" s="44">
        <f t="shared" si="22"/>
        <v>269.99534605411873</v>
      </c>
      <c r="CU17" s="22">
        <f t="shared" si="23"/>
        <v>274.22239012718802</v>
      </c>
      <c r="CV17" s="58" t="s">
        <v>31</v>
      </c>
      <c r="CW17" s="41">
        <v>5273</v>
      </c>
      <c r="CX17" s="41">
        <v>4926</v>
      </c>
      <c r="CY17" s="41">
        <v>4712</v>
      </c>
      <c r="CZ17" s="41">
        <v>5082</v>
      </c>
      <c r="DA17" s="19">
        <v>5073</v>
      </c>
      <c r="DB17" s="44">
        <f t="shared" si="24"/>
        <v>42.571227888877225</v>
      </c>
      <c r="DC17" s="44">
        <f t="shared" si="25"/>
        <v>40.164703004606793</v>
      </c>
      <c r="DD17" s="44">
        <f t="shared" si="26"/>
        <v>38.805208067398517</v>
      </c>
      <c r="DE17" s="44">
        <f t="shared" si="27"/>
        <v>42.234558872415398</v>
      </c>
      <c r="DF17" s="22">
        <f t="shared" si="28"/>
        <v>42.589094572471978</v>
      </c>
    </row>
    <row r="18" spans="1:110" ht="20.100000000000001" customHeight="1" x14ac:dyDescent="0.2">
      <c r="A18" s="58" t="s">
        <v>46</v>
      </c>
      <c r="B18" s="27">
        <v>55014</v>
      </c>
      <c r="C18" s="27">
        <v>55174</v>
      </c>
      <c r="D18" s="27">
        <v>55184</v>
      </c>
      <c r="E18" s="27">
        <v>55174</v>
      </c>
      <c r="F18" s="6">
        <v>55164</v>
      </c>
      <c r="G18" s="29">
        <v>18517</v>
      </c>
      <c r="H18" s="29">
        <v>18514</v>
      </c>
      <c r="I18" s="4">
        <v>18306</v>
      </c>
      <c r="J18" s="66">
        <v>17868</v>
      </c>
      <c r="K18" s="10">
        <v>17686</v>
      </c>
      <c r="L18" s="58" t="s">
        <v>46</v>
      </c>
      <c r="M18" s="29">
        <f t="shared" si="0"/>
        <v>922.15630292861954</v>
      </c>
      <c r="N18" s="29">
        <f t="shared" si="1"/>
        <v>919.33315821279734</v>
      </c>
      <c r="O18" s="4">
        <f t="shared" si="29"/>
        <v>906.35679622033479</v>
      </c>
      <c r="P18" s="66">
        <f t="shared" si="30"/>
        <v>887.25531332755008</v>
      </c>
      <c r="Q18" s="10">
        <f t="shared" si="31"/>
        <v>878.37710319316852</v>
      </c>
      <c r="R18" s="29">
        <v>14681</v>
      </c>
      <c r="S18" s="29">
        <v>14732</v>
      </c>
      <c r="T18" s="4">
        <v>14599</v>
      </c>
      <c r="U18" s="66">
        <v>14056</v>
      </c>
      <c r="V18" s="10">
        <v>13946</v>
      </c>
      <c r="W18" s="58" t="s">
        <v>46</v>
      </c>
      <c r="X18" s="29">
        <f t="shared" si="2"/>
        <v>731.12149286034787</v>
      </c>
      <c r="Y18" s="29">
        <f t="shared" si="3"/>
        <v>731.53376292486382</v>
      </c>
      <c r="Z18" s="29">
        <f t="shared" si="32"/>
        <v>722.8178120845987</v>
      </c>
      <c r="AA18" s="29">
        <f t="shared" si="33"/>
        <v>697.96623484061126</v>
      </c>
      <c r="AB18" s="10">
        <f t="shared" si="34"/>
        <v>692.62959861652882</v>
      </c>
      <c r="AC18" s="29">
        <v>11533</v>
      </c>
      <c r="AD18" s="29">
        <v>11662</v>
      </c>
      <c r="AE18" s="29">
        <v>11624</v>
      </c>
      <c r="AF18" s="29">
        <v>11382</v>
      </c>
      <c r="AG18" s="10">
        <v>11360</v>
      </c>
      <c r="AH18" s="58" t="s">
        <v>46</v>
      </c>
      <c r="AI18" s="29">
        <f t="shared" si="35"/>
        <v>574.34944330484257</v>
      </c>
      <c r="AJ18" s="29">
        <f t="shared" si="36"/>
        <v>579.08951555998931</v>
      </c>
      <c r="AK18" s="29">
        <f t="shared" si="37"/>
        <v>575.52121704715239</v>
      </c>
      <c r="AL18" s="29">
        <f t="shared" si="38"/>
        <v>565.18580570260656</v>
      </c>
      <c r="AM18" s="10">
        <f t="shared" si="39"/>
        <v>564.19562887449922</v>
      </c>
      <c r="AN18" s="29">
        <v>3836</v>
      </c>
      <c r="AO18" s="29">
        <v>3782</v>
      </c>
      <c r="AP18" s="29">
        <v>3707</v>
      </c>
      <c r="AQ18" s="29">
        <v>3812</v>
      </c>
      <c r="AR18" s="10">
        <v>3740</v>
      </c>
      <c r="AS18" s="58" t="s">
        <v>46</v>
      </c>
      <c r="AT18" s="29">
        <f t="shared" si="4"/>
        <v>191.03481006827153</v>
      </c>
      <c r="AU18" s="29">
        <f t="shared" si="5"/>
        <v>187.79939528793344</v>
      </c>
      <c r="AV18" s="29">
        <f t="shared" si="6"/>
        <v>183.53898413573589</v>
      </c>
      <c r="AW18" s="29">
        <f t="shared" si="7"/>
        <v>189.28907848693871</v>
      </c>
      <c r="AX18" s="10">
        <f t="shared" si="8"/>
        <v>185.74750457663973</v>
      </c>
      <c r="AY18" s="29">
        <v>17519</v>
      </c>
      <c r="AZ18" s="29">
        <v>17608</v>
      </c>
      <c r="BA18" s="29">
        <v>17481</v>
      </c>
      <c r="BB18" s="29">
        <v>17247</v>
      </c>
      <c r="BC18" s="10">
        <v>17118</v>
      </c>
      <c r="BD18" s="58" t="s">
        <v>46</v>
      </c>
      <c r="BE18" s="29">
        <v>998</v>
      </c>
      <c r="BF18" s="29">
        <v>906</v>
      </c>
      <c r="BG18" s="29">
        <v>825</v>
      </c>
      <c r="BH18" s="29">
        <v>621</v>
      </c>
      <c r="BI18" s="10">
        <v>568</v>
      </c>
      <c r="BJ18" s="29">
        <v>4857</v>
      </c>
      <c r="BK18" s="29">
        <v>5002</v>
      </c>
      <c r="BL18" s="29">
        <v>5441</v>
      </c>
      <c r="BM18" s="29">
        <v>4419</v>
      </c>
      <c r="BN18" s="10">
        <v>4766</v>
      </c>
      <c r="BO18" s="58" t="s">
        <v>46</v>
      </c>
      <c r="BP18" s="38">
        <f t="shared" si="9"/>
        <v>88.286617951794085</v>
      </c>
      <c r="BQ18" s="38">
        <f t="shared" si="10"/>
        <v>90.658643563997543</v>
      </c>
      <c r="BR18" s="38">
        <f t="shared" si="11"/>
        <v>98.597419541896201</v>
      </c>
      <c r="BS18" s="38">
        <f t="shared" si="12"/>
        <v>80.092072352919857</v>
      </c>
      <c r="BT18" s="16">
        <f t="shared" si="13"/>
        <v>86.396925531143509</v>
      </c>
      <c r="BU18" s="38">
        <v>26.229950855970191</v>
      </c>
      <c r="BV18" s="38">
        <v>27.017392243707466</v>
      </c>
      <c r="BW18" s="38">
        <v>29.722495356713647</v>
      </c>
      <c r="BX18" s="38">
        <v>24.731363331094695</v>
      </c>
      <c r="BY18" s="16">
        <v>26.947868370462512</v>
      </c>
      <c r="BZ18" s="58" t="s">
        <v>46</v>
      </c>
      <c r="CA18" s="29">
        <v>13660</v>
      </c>
      <c r="CB18" s="29">
        <v>13512</v>
      </c>
      <c r="CC18" s="29">
        <v>12865</v>
      </c>
      <c r="CD18" s="29">
        <v>13368</v>
      </c>
      <c r="CE18" s="10">
        <v>12920</v>
      </c>
      <c r="CF18" s="29">
        <f t="shared" si="14"/>
        <v>680.27515785521109</v>
      </c>
      <c r="CG18" s="29">
        <f t="shared" si="15"/>
        <v>670.95331283198209</v>
      </c>
      <c r="CH18" s="29">
        <f t="shared" si="16"/>
        <v>636.96493954848711</v>
      </c>
      <c r="CI18" s="29">
        <f t="shared" si="17"/>
        <v>663.80283347675675</v>
      </c>
      <c r="CJ18" s="10">
        <f t="shared" si="18"/>
        <v>641.67319762839168</v>
      </c>
      <c r="CK18" s="58" t="s">
        <v>46</v>
      </c>
      <c r="CL18" s="41">
        <v>15462</v>
      </c>
      <c r="CM18" s="41">
        <v>15492</v>
      </c>
      <c r="CN18" s="41">
        <v>15451</v>
      </c>
      <c r="CO18" s="41">
        <v>15298</v>
      </c>
      <c r="CP18" s="19">
        <v>15284</v>
      </c>
      <c r="CQ18" s="44">
        <f t="shared" si="19"/>
        <v>281.05573126840437</v>
      </c>
      <c r="CR18" s="21">
        <f t="shared" si="20"/>
        <v>280.78442744771087</v>
      </c>
      <c r="CS18" s="63">
        <f t="shared" si="21"/>
        <v>279.99057697883444</v>
      </c>
      <c r="CT18" s="44">
        <f t="shared" si="22"/>
        <v>277.26827853699206</v>
      </c>
      <c r="CU18" s="22">
        <f t="shared" si="23"/>
        <v>277.06475237473717</v>
      </c>
      <c r="CV18" s="58" t="s">
        <v>46</v>
      </c>
      <c r="CW18" s="41">
        <v>812</v>
      </c>
      <c r="CX18" s="41">
        <v>842</v>
      </c>
      <c r="CY18" s="41">
        <v>905</v>
      </c>
      <c r="CZ18" s="41">
        <v>809</v>
      </c>
      <c r="DA18" s="19">
        <v>699</v>
      </c>
      <c r="DB18" s="44">
        <f t="shared" si="24"/>
        <v>14.759879303450031</v>
      </c>
      <c r="DC18" s="44">
        <f t="shared" si="25"/>
        <v>15.260811251676515</v>
      </c>
      <c r="DD18" s="44">
        <f t="shared" si="26"/>
        <v>16.399681066975933</v>
      </c>
      <c r="DE18" s="44">
        <f t="shared" si="27"/>
        <v>14.662703447275891</v>
      </c>
      <c r="DF18" s="22">
        <f t="shared" si="28"/>
        <v>12.671307374374592</v>
      </c>
    </row>
    <row r="19" spans="1:110" ht="20.100000000000001" customHeight="1" x14ac:dyDescent="0.2">
      <c r="A19" s="58" t="s">
        <v>11</v>
      </c>
      <c r="B19" s="27">
        <v>17811</v>
      </c>
      <c r="C19" s="27">
        <v>17623</v>
      </c>
      <c r="D19" s="27">
        <v>17413</v>
      </c>
      <c r="E19" s="27">
        <v>17151</v>
      </c>
      <c r="F19" s="6">
        <v>16965</v>
      </c>
      <c r="G19" s="29">
        <v>6416</v>
      </c>
      <c r="H19" s="29">
        <v>6329</v>
      </c>
      <c r="I19" s="4">
        <v>6525</v>
      </c>
      <c r="J19" s="66">
        <v>6554</v>
      </c>
      <c r="K19" s="10">
        <v>6662</v>
      </c>
      <c r="L19" s="58" t="s">
        <v>11</v>
      </c>
      <c r="M19" s="29">
        <f t="shared" si="0"/>
        <v>986.9228112840841</v>
      </c>
      <c r="N19" s="29">
        <f t="shared" si="1"/>
        <v>983.92589385446638</v>
      </c>
      <c r="O19" s="4">
        <f t="shared" si="29"/>
        <v>1023.8252370331946</v>
      </c>
      <c r="P19" s="66">
        <f t="shared" si="30"/>
        <v>1046.9456232034076</v>
      </c>
      <c r="Q19" s="10">
        <f t="shared" si="31"/>
        <v>1075.8652988223134</v>
      </c>
      <c r="R19" s="37">
        <v>4815</v>
      </c>
      <c r="S19" s="37">
        <v>4765</v>
      </c>
      <c r="T19" s="12">
        <v>4881</v>
      </c>
      <c r="U19" s="72">
        <v>4765</v>
      </c>
      <c r="V19" s="14">
        <v>4764</v>
      </c>
      <c r="W19" s="58" t="s">
        <v>11</v>
      </c>
      <c r="X19" s="29">
        <f t="shared" si="2"/>
        <v>740.65357486484811</v>
      </c>
      <c r="Y19" s="29">
        <f t="shared" si="3"/>
        <v>740.78162177540401</v>
      </c>
      <c r="Z19" s="29">
        <f t="shared" si="32"/>
        <v>765.86834972552072</v>
      </c>
      <c r="AA19" s="29">
        <f t="shared" si="33"/>
        <v>761.16812550568159</v>
      </c>
      <c r="AB19" s="10">
        <f t="shared" si="34"/>
        <v>769.35188886062758</v>
      </c>
      <c r="AC19" s="37">
        <v>3786</v>
      </c>
      <c r="AD19" s="37">
        <v>3782</v>
      </c>
      <c r="AE19" s="37">
        <v>3868</v>
      </c>
      <c r="AF19" s="37">
        <v>3784</v>
      </c>
      <c r="AG19" s="14">
        <v>3773</v>
      </c>
      <c r="AH19" s="58" t="s">
        <v>11</v>
      </c>
      <c r="AI19" s="29">
        <f t="shared" si="35"/>
        <v>582.37059905260946</v>
      </c>
      <c r="AJ19" s="29">
        <f t="shared" si="36"/>
        <v>587.96140473338471</v>
      </c>
      <c r="AK19" s="29">
        <f t="shared" si="37"/>
        <v>606.92046235163161</v>
      </c>
      <c r="AL19" s="29">
        <f t="shared" si="38"/>
        <v>604.46173912140591</v>
      </c>
      <c r="AM19" s="10">
        <f t="shared" si="39"/>
        <v>609.3124846077136</v>
      </c>
      <c r="AN19" s="37">
        <v>1601</v>
      </c>
      <c r="AO19" s="37">
        <v>1564</v>
      </c>
      <c r="AP19" s="37">
        <v>1644</v>
      </c>
      <c r="AQ19" s="37">
        <v>1789</v>
      </c>
      <c r="AR19" s="14">
        <v>1898</v>
      </c>
      <c r="AS19" s="58" t="s">
        <v>11</v>
      </c>
      <c r="AT19" s="29">
        <f t="shared" si="4"/>
        <v>246.26923641923611</v>
      </c>
      <c r="AU19" s="29">
        <f t="shared" si="5"/>
        <v>243.14427207906229</v>
      </c>
      <c r="AV19" s="29">
        <f t="shared" si="6"/>
        <v>257.95688730767381</v>
      </c>
      <c r="AW19" s="29">
        <f t="shared" si="7"/>
        <v>285.77749769772601</v>
      </c>
      <c r="AX19" s="10">
        <f t="shared" si="8"/>
        <v>306.5134099616858</v>
      </c>
      <c r="AY19" s="37">
        <v>6165</v>
      </c>
      <c r="AZ19" s="37">
        <v>6054</v>
      </c>
      <c r="BA19" s="37">
        <v>6195</v>
      </c>
      <c r="BB19" s="37">
        <v>6198</v>
      </c>
      <c r="BC19" s="14">
        <v>6272</v>
      </c>
      <c r="BD19" s="58" t="s">
        <v>11</v>
      </c>
      <c r="BE19" s="37">
        <v>299</v>
      </c>
      <c r="BF19" s="37">
        <v>302</v>
      </c>
      <c r="BG19" s="37">
        <v>341</v>
      </c>
      <c r="BH19" s="37">
        <v>356</v>
      </c>
      <c r="BI19" s="14">
        <v>390</v>
      </c>
      <c r="BJ19" s="37">
        <v>1673</v>
      </c>
      <c r="BK19" s="37">
        <v>1637</v>
      </c>
      <c r="BL19" s="37">
        <v>1794</v>
      </c>
      <c r="BM19" s="37">
        <v>1594</v>
      </c>
      <c r="BN19" s="14">
        <v>1769</v>
      </c>
      <c r="BO19" s="58" t="s">
        <v>11</v>
      </c>
      <c r="BP19" s="38">
        <f t="shared" si="9"/>
        <v>93.930716972657336</v>
      </c>
      <c r="BQ19" s="38">
        <f t="shared" si="10"/>
        <v>92.889973330306987</v>
      </c>
      <c r="BR19" s="38">
        <f t="shared" si="11"/>
        <v>103.02647447309482</v>
      </c>
      <c r="BS19" s="38">
        <f t="shared" si="12"/>
        <v>92.939187219404118</v>
      </c>
      <c r="BT19" s="16">
        <f t="shared" si="13"/>
        <v>104.27350427350427</v>
      </c>
      <c r="BU19" s="38">
        <v>25.88180693069307</v>
      </c>
      <c r="BV19" s="38">
        <v>25.755191944619259</v>
      </c>
      <c r="BW19" s="38">
        <v>27.447980416156671</v>
      </c>
      <c r="BX19" s="38">
        <v>24.321025328043945</v>
      </c>
      <c r="BY19" s="16">
        <v>26.553587511257881</v>
      </c>
      <c r="BZ19" s="58" t="s">
        <v>11</v>
      </c>
      <c r="CA19" s="29">
        <v>4791</v>
      </c>
      <c r="CB19" s="29">
        <v>4719</v>
      </c>
      <c r="CC19" s="29">
        <v>4740</v>
      </c>
      <c r="CD19" s="29">
        <v>4960</v>
      </c>
      <c r="CE19" s="10">
        <v>4893</v>
      </c>
      <c r="CF19" s="29">
        <f t="shared" si="14"/>
        <v>736.96184365056854</v>
      </c>
      <c r="CG19" s="29">
        <f t="shared" si="15"/>
        <v>733.63031965543166</v>
      </c>
      <c r="CH19" s="29">
        <f t="shared" si="16"/>
        <v>743.74431012066555</v>
      </c>
      <c r="CI19" s="29">
        <f t="shared" si="17"/>
        <v>792.31771301325932</v>
      </c>
      <c r="CJ19" s="10">
        <f t="shared" si="18"/>
        <v>790.18446519627435</v>
      </c>
      <c r="CK19" s="58" t="s">
        <v>11</v>
      </c>
      <c r="CL19" s="41">
        <v>5358</v>
      </c>
      <c r="CM19" s="41">
        <v>5317</v>
      </c>
      <c r="CN19" s="41">
        <v>5487</v>
      </c>
      <c r="CO19" s="41">
        <v>5561</v>
      </c>
      <c r="CP19" s="19">
        <v>5667</v>
      </c>
      <c r="CQ19" s="44">
        <f t="shared" si="19"/>
        <v>300.82533265959239</v>
      </c>
      <c r="CR19" s="21">
        <f t="shared" si="20"/>
        <v>301.70799523350166</v>
      </c>
      <c r="CS19" s="63">
        <f t="shared" si="21"/>
        <v>315.1094010222248</v>
      </c>
      <c r="CT19" s="44">
        <f t="shared" si="22"/>
        <v>324.23765378112063</v>
      </c>
      <c r="CU19" s="22">
        <f t="shared" si="23"/>
        <v>334.04067197170644</v>
      </c>
      <c r="CV19" s="58" t="s">
        <v>11</v>
      </c>
      <c r="CW19" s="41">
        <v>241</v>
      </c>
      <c r="CX19" s="41">
        <v>243</v>
      </c>
      <c r="CY19" s="41">
        <v>252</v>
      </c>
      <c r="CZ19" s="41">
        <v>242</v>
      </c>
      <c r="DA19" s="19">
        <v>219</v>
      </c>
      <c r="DB19" s="44">
        <f t="shared" si="24"/>
        <v>13.530964011004436</v>
      </c>
      <c r="DC19" s="44">
        <f t="shared" si="25"/>
        <v>13.788798728933779</v>
      </c>
      <c r="DD19" s="44">
        <f t="shared" si="26"/>
        <v>14.471946247056795</v>
      </c>
      <c r="DE19" s="44">
        <f t="shared" si="27"/>
        <v>14.109964433560725</v>
      </c>
      <c r="DF19" s="22">
        <f t="shared" si="28"/>
        <v>12.908930150309461</v>
      </c>
    </row>
    <row r="20" spans="1:110" ht="20.100000000000001" customHeight="1" x14ac:dyDescent="0.2">
      <c r="A20" s="58" t="s">
        <v>12</v>
      </c>
      <c r="B20" s="27">
        <v>7080</v>
      </c>
      <c r="C20" s="27">
        <v>6874</v>
      </c>
      <c r="D20" s="27">
        <v>6720</v>
      </c>
      <c r="E20" s="27">
        <v>6529</v>
      </c>
      <c r="F20" s="6">
        <v>6390</v>
      </c>
      <c r="G20" s="29">
        <v>1717</v>
      </c>
      <c r="H20" s="29">
        <v>1808</v>
      </c>
      <c r="I20" s="4">
        <v>1739</v>
      </c>
      <c r="J20" s="66">
        <v>1850</v>
      </c>
      <c r="K20" s="10">
        <v>1807</v>
      </c>
      <c r="L20" s="58" t="s">
        <v>12</v>
      </c>
      <c r="M20" s="29">
        <f t="shared" si="0"/>
        <v>664.4222583391379</v>
      </c>
      <c r="N20" s="29">
        <f t="shared" si="1"/>
        <v>720.60294697908739</v>
      </c>
      <c r="O20" s="4">
        <f t="shared" si="29"/>
        <v>707.04852979443149</v>
      </c>
      <c r="P20" s="66">
        <f t="shared" si="30"/>
        <v>776.30466391253356</v>
      </c>
      <c r="Q20" s="10">
        <f t="shared" si="31"/>
        <v>774.75507535318468</v>
      </c>
      <c r="R20" s="37">
        <v>1217</v>
      </c>
      <c r="S20" s="37">
        <v>1253</v>
      </c>
      <c r="T20" s="12">
        <v>1294</v>
      </c>
      <c r="U20" s="72">
        <v>1363</v>
      </c>
      <c r="V20" s="14">
        <v>1321</v>
      </c>
      <c r="W20" s="58" t="s">
        <v>12</v>
      </c>
      <c r="X20" s="29">
        <f t="shared" si="2"/>
        <v>470.93878182803189</v>
      </c>
      <c r="Y20" s="29">
        <f t="shared" si="3"/>
        <v>499.40016181681221</v>
      </c>
      <c r="Z20" s="29">
        <f t="shared" si="32"/>
        <v>526.1189175123601</v>
      </c>
      <c r="AA20" s="29">
        <f t="shared" si="33"/>
        <v>571.94770643934226</v>
      </c>
      <c r="AB20" s="10">
        <f t="shared" si="34"/>
        <v>566.38154650888589</v>
      </c>
      <c r="AC20" s="37">
        <v>757</v>
      </c>
      <c r="AD20" s="37">
        <v>810</v>
      </c>
      <c r="AE20" s="37">
        <v>829</v>
      </c>
      <c r="AF20" s="37">
        <v>850</v>
      </c>
      <c r="AG20" s="14">
        <v>831</v>
      </c>
      <c r="AH20" s="58" t="s">
        <v>12</v>
      </c>
      <c r="AI20" s="29">
        <f t="shared" si="35"/>
        <v>292.93398343781439</v>
      </c>
      <c r="AJ20" s="29">
        <f t="shared" si="36"/>
        <v>322.83649726386102</v>
      </c>
      <c r="AK20" s="29">
        <f t="shared" si="37"/>
        <v>337.05763726255532</v>
      </c>
      <c r="AL20" s="29">
        <f t="shared" si="38"/>
        <v>356.68052125711</v>
      </c>
      <c r="AM20" s="10">
        <f t="shared" si="39"/>
        <v>356.29300919673295</v>
      </c>
      <c r="AN20" s="37">
        <v>500</v>
      </c>
      <c r="AO20" s="37">
        <v>555</v>
      </c>
      <c r="AP20" s="37">
        <v>445</v>
      </c>
      <c r="AQ20" s="37">
        <v>487</v>
      </c>
      <c r="AR20" s="14">
        <v>486</v>
      </c>
      <c r="AS20" s="58" t="s">
        <v>12</v>
      </c>
      <c r="AT20" s="29">
        <f t="shared" si="4"/>
        <v>193.48347651110595</v>
      </c>
      <c r="AU20" s="29">
        <f t="shared" si="5"/>
        <v>221.20278516227518</v>
      </c>
      <c r="AV20" s="29">
        <f t="shared" si="6"/>
        <v>180.9296122820713</v>
      </c>
      <c r="AW20" s="29">
        <f t="shared" si="7"/>
        <v>204.35695747319127</v>
      </c>
      <c r="AX20" s="10">
        <f t="shared" si="8"/>
        <v>208.37352884429865</v>
      </c>
      <c r="AY20" s="37">
        <v>1640</v>
      </c>
      <c r="AZ20" s="37">
        <v>1845</v>
      </c>
      <c r="BA20" s="37">
        <v>1714</v>
      </c>
      <c r="BB20" s="37">
        <v>1826</v>
      </c>
      <c r="BC20" s="14">
        <v>1793</v>
      </c>
      <c r="BD20" s="58" t="s">
        <v>12</v>
      </c>
      <c r="BE20" s="37">
        <v>39</v>
      </c>
      <c r="BF20" s="37">
        <v>33</v>
      </c>
      <c r="BG20" s="37">
        <v>30</v>
      </c>
      <c r="BH20" s="37">
        <v>29</v>
      </c>
      <c r="BI20" s="14">
        <v>19</v>
      </c>
      <c r="BJ20" s="37">
        <v>621</v>
      </c>
      <c r="BK20" s="37">
        <v>657</v>
      </c>
      <c r="BL20" s="37">
        <v>614</v>
      </c>
      <c r="BM20" s="37">
        <v>593</v>
      </c>
      <c r="BN20" s="14">
        <v>543</v>
      </c>
      <c r="BO20" s="58" t="s">
        <v>12</v>
      </c>
      <c r="BP20" s="38">
        <f t="shared" si="9"/>
        <v>87.711864406779668</v>
      </c>
      <c r="BQ20" s="38">
        <f t="shared" si="10"/>
        <v>95.577538551061977</v>
      </c>
      <c r="BR20" s="38">
        <f t="shared" si="11"/>
        <v>91.36904761904762</v>
      </c>
      <c r="BS20" s="38">
        <f t="shared" si="12"/>
        <v>90.825547557053142</v>
      </c>
      <c r="BT20" s="16">
        <f t="shared" si="13"/>
        <v>84.97652582159624</v>
      </c>
      <c r="BU20" s="38">
        <v>36.986301369863014</v>
      </c>
      <c r="BV20" s="38">
        <v>34.984025559105433</v>
      </c>
      <c r="BW20" s="38">
        <v>35.206422018348626</v>
      </c>
      <c r="BX20" s="38">
        <v>31.967654986522909</v>
      </c>
      <c r="BY20" s="16">
        <v>29.96688741721854</v>
      </c>
      <c r="BZ20" s="58" t="s">
        <v>12</v>
      </c>
      <c r="CA20" s="29">
        <v>1058</v>
      </c>
      <c r="CB20" s="29">
        <v>1221</v>
      </c>
      <c r="CC20" s="29">
        <v>1130</v>
      </c>
      <c r="CD20" s="29">
        <v>1262</v>
      </c>
      <c r="CE20" s="10">
        <v>1269</v>
      </c>
      <c r="CF20" s="29">
        <f t="shared" si="14"/>
        <v>409.41103629750017</v>
      </c>
      <c r="CG20" s="29">
        <f t="shared" si="15"/>
        <v>486.64612735700535</v>
      </c>
      <c r="CH20" s="29">
        <f t="shared" si="16"/>
        <v>459.43924017694513</v>
      </c>
      <c r="CI20" s="29">
        <f t="shared" si="17"/>
        <v>529.56566803114447</v>
      </c>
      <c r="CJ20" s="10">
        <f t="shared" si="18"/>
        <v>544.08643642677987</v>
      </c>
      <c r="CK20" s="58" t="s">
        <v>12</v>
      </c>
      <c r="CL20" s="41">
        <v>1044</v>
      </c>
      <c r="CM20" s="41">
        <v>1173</v>
      </c>
      <c r="CN20" s="41">
        <v>1117</v>
      </c>
      <c r="CO20" s="41">
        <v>1169</v>
      </c>
      <c r="CP20" s="19">
        <v>1145</v>
      </c>
      <c r="CQ20" s="44">
        <f t="shared" si="19"/>
        <v>147.45762711864407</v>
      </c>
      <c r="CR20" s="21">
        <f t="shared" si="20"/>
        <v>170.64300261856269</v>
      </c>
      <c r="CS20" s="63">
        <f t="shared" si="21"/>
        <v>166.22023809523807</v>
      </c>
      <c r="CT20" s="44">
        <f t="shared" si="22"/>
        <v>179.0473273089294</v>
      </c>
      <c r="CU20" s="22">
        <f t="shared" si="23"/>
        <v>179.18622848200314</v>
      </c>
      <c r="CV20" s="58" t="s">
        <v>12</v>
      </c>
      <c r="CW20" s="41">
        <v>252</v>
      </c>
      <c r="CX20" s="41">
        <v>310</v>
      </c>
      <c r="CY20" s="41">
        <v>199</v>
      </c>
      <c r="CZ20" s="41">
        <v>330</v>
      </c>
      <c r="DA20" s="19">
        <v>420</v>
      </c>
      <c r="DB20" s="44">
        <f t="shared" si="24"/>
        <v>35.593220338983052</v>
      </c>
      <c r="DC20" s="44">
        <f t="shared" si="25"/>
        <v>45.097468722723306</v>
      </c>
      <c r="DD20" s="44">
        <f t="shared" si="26"/>
        <v>29.613095238095237</v>
      </c>
      <c r="DE20" s="44">
        <f t="shared" si="27"/>
        <v>50.543727982845766</v>
      </c>
      <c r="DF20" s="22">
        <f t="shared" si="28"/>
        <v>65.727699530516432</v>
      </c>
    </row>
    <row r="21" spans="1:110" ht="20.100000000000001" customHeight="1" x14ac:dyDescent="0.2">
      <c r="A21" s="58" t="s">
        <v>13</v>
      </c>
      <c r="B21" s="27">
        <v>14918</v>
      </c>
      <c r="C21" s="27">
        <v>14720</v>
      </c>
      <c r="D21" s="27">
        <v>14327</v>
      </c>
      <c r="E21" s="27">
        <v>14109</v>
      </c>
      <c r="F21" s="6">
        <v>13842</v>
      </c>
      <c r="G21" s="29">
        <v>4226</v>
      </c>
      <c r="H21" s="29">
        <v>4166</v>
      </c>
      <c r="I21" s="4">
        <v>4165</v>
      </c>
      <c r="J21" s="66">
        <v>4154</v>
      </c>
      <c r="K21" s="10">
        <v>4008</v>
      </c>
      <c r="L21" s="58" t="s">
        <v>13</v>
      </c>
      <c r="M21" s="29">
        <f t="shared" si="0"/>
        <v>776.11490761367622</v>
      </c>
      <c r="N21" s="29">
        <f t="shared" si="1"/>
        <v>775.38713519952353</v>
      </c>
      <c r="O21" s="4">
        <f t="shared" si="29"/>
        <v>794.28920365498902</v>
      </c>
      <c r="P21" s="66">
        <f t="shared" si="30"/>
        <v>806.63561682672196</v>
      </c>
      <c r="Q21" s="10">
        <f t="shared" si="31"/>
        <v>793.29734993557418</v>
      </c>
      <c r="R21" s="37">
        <v>3426</v>
      </c>
      <c r="S21" s="37">
        <v>3399</v>
      </c>
      <c r="T21" s="12">
        <v>3374</v>
      </c>
      <c r="U21" s="72">
        <v>3338</v>
      </c>
      <c r="V21" s="14">
        <v>3259</v>
      </c>
      <c r="W21" s="58" t="s">
        <v>13</v>
      </c>
      <c r="X21" s="29">
        <f t="shared" si="2"/>
        <v>629.19301312930781</v>
      </c>
      <c r="Y21" s="29">
        <f t="shared" si="3"/>
        <v>632.6310303752233</v>
      </c>
      <c r="Z21" s="29">
        <f t="shared" si="32"/>
        <v>643.44100195244482</v>
      </c>
      <c r="AA21" s="29">
        <f t="shared" si="33"/>
        <v>648.18239984776062</v>
      </c>
      <c r="AB21" s="10">
        <f t="shared" si="34"/>
        <v>645.04891802396128</v>
      </c>
      <c r="AC21" s="37">
        <v>2853</v>
      </c>
      <c r="AD21" s="37">
        <v>2840</v>
      </c>
      <c r="AE21" s="37">
        <v>2847</v>
      </c>
      <c r="AF21" s="37">
        <v>2821</v>
      </c>
      <c r="AG21" s="14">
        <v>2746</v>
      </c>
      <c r="AH21" s="58" t="s">
        <v>13</v>
      </c>
      <c r="AI21" s="29">
        <f t="shared" si="35"/>
        <v>523.96020620487889</v>
      </c>
      <c r="AJ21" s="29">
        <f t="shared" si="36"/>
        <v>528.58844550327569</v>
      </c>
      <c r="AK21" s="29">
        <f t="shared" si="37"/>
        <v>542.93910271446669</v>
      </c>
      <c r="AL21" s="29">
        <f t="shared" si="38"/>
        <v>547.78985918829619</v>
      </c>
      <c r="AM21" s="10">
        <f t="shared" si="39"/>
        <v>543.51160751574025</v>
      </c>
      <c r="AN21" s="37">
        <v>800</v>
      </c>
      <c r="AO21" s="37">
        <v>767</v>
      </c>
      <c r="AP21" s="37">
        <v>791</v>
      </c>
      <c r="AQ21" s="37">
        <v>816</v>
      </c>
      <c r="AR21" s="14">
        <v>749</v>
      </c>
      <c r="AS21" s="58" t="s">
        <v>13</v>
      </c>
      <c r="AT21" s="29">
        <f t="shared" si="4"/>
        <v>146.92189448436844</v>
      </c>
      <c r="AU21" s="29">
        <f t="shared" si="5"/>
        <v>142.75610482430019</v>
      </c>
      <c r="AV21" s="29">
        <f t="shared" si="6"/>
        <v>150.84820170254412</v>
      </c>
      <c r="AW21" s="29">
        <f t="shared" si="7"/>
        <v>158.45321697896125</v>
      </c>
      <c r="AX21" s="10">
        <f t="shared" si="8"/>
        <v>148.24843191161307</v>
      </c>
      <c r="AY21" s="37">
        <v>4154</v>
      </c>
      <c r="AZ21" s="37">
        <v>4060</v>
      </c>
      <c r="BA21" s="37">
        <v>4095</v>
      </c>
      <c r="BB21" s="37">
        <v>4081</v>
      </c>
      <c r="BC21" s="14">
        <v>3951</v>
      </c>
      <c r="BD21" s="58" t="s">
        <v>13</v>
      </c>
      <c r="BE21" s="37">
        <v>72</v>
      </c>
      <c r="BF21" s="37">
        <v>80</v>
      </c>
      <c r="BG21" s="37">
        <v>66</v>
      </c>
      <c r="BH21" s="37">
        <v>68</v>
      </c>
      <c r="BI21" s="14">
        <v>57</v>
      </c>
      <c r="BJ21" s="37">
        <v>667</v>
      </c>
      <c r="BK21" s="37">
        <v>629</v>
      </c>
      <c r="BL21" s="37">
        <v>581</v>
      </c>
      <c r="BM21" s="37">
        <v>587</v>
      </c>
      <c r="BN21" s="14">
        <v>589</v>
      </c>
      <c r="BO21" s="58" t="s">
        <v>13</v>
      </c>
      <c r="BP21" s="38">
        <f t="shared" si="9"/>
        <v>44.711087277114899</v>
      </c>
      <c r="BQ21" s="38">
        <f t="shared" si="10"/>
        <v>42.730978260869563</v>
      </c>
      <c r="BR21" s="38">
        <f t="shared" si="11"/>
        <v>40.55280240106093</v>
      </c>
      <c r="BS21" s="38">
        <f t="shared" si="12"/>
        <v>41.604649514494298</v>
      </c>
      <c r="BT21" s="16">
        <f t="shared" si="13"/>
        <v>42.551654385204451</v>
      </c>
      <c r="BU21" s="38">
        <v>15.783246568859441</v>
      </c>
      <c r="BV21" s="38">
        <v>15.193236714975844</v>
      </c>
      <c r="BW21" s="38">
        <v>13.962989665945685</v>
      </c>
      <c r="BX21" s="38">
        <v>14.147987466859485</v>
      </c>
      <c r="BY21" s="16">
        <v>14.69560878243513</v>
      </c>
      <c r="BZ21" s="58" t="s">
        <v>13</v>
      </c>
      <c r="CA21" s="29">
        <v>3559</v>
      </c>
      <c r="CB21" s="29">
        <v>3508</v>
      </c>
      <c r="CC21" s="29">
        <v>3560</v>
      </c>
      <c r="CD21" s="29">
        <v>3552</v>
      </c>
      <c r="CE21" s="10">
        <v>3419</v>
      </c>
      <c r="CF21" s="29">
        <f t="shared" si="14"/>
        <v>653.61877808733402</v>
      </c>
      <c r="CG21" s="29">
        <f t="shared" si="15"/>
        <v>652.91840381179281</v>
      </c>
      <c r="CH21" s="29">
        <f t="shared" si="16"/>
        <v>678.91226050702539</v>
      </c>
      <c r="CI21" s="29">
        <f t="shared" si="17"/>
        <v>689.73753273194905</v>
      </c>
      <c r="CJ21" s="10">
        <f t="shared" si="18"/>
        <v>676.71747490761686</v>
      </c>
      <c r="CK21" s="58" t="s">
        <v>13</v>
      </c>
      <c r="CL21" s="41">
        <v>3465</v>
      </c>
      <c r="CM21" s="41">
        <v>3421</v>
      </c>
      <c r="CN21" s="41">
        <v>3457</v>
      </c>
      <c r="CO21" s="41">
        <v>3460</v>
      </c>
      <c r="CP21" s="19">
        <v>3332</v>
      </c>
      <c r="CQ21" s="44">
        <f t="shared" si="19"/>
        <v>232.26974125217859</v>
      </c>
      <c r="CR21" s="21">
        <f t="shared" si="20"/>
        <v>232.40489130434781</v>
      </c>
      <c r="CS21" s="63">
        <f t="shared" si="21"/>
        <v>241.29266420046068</v>
      </c>
      <c r="CT21" s="44">
        <f t="shared" si="22"/>
        <v>245.23353887589482</v>
      </c>
      <c r="CU21" s="22">
        <f t="shared" si="23"/>
        <v>240.71665944227712</v>
      </c>
      <c r="CV21" s="58" t="s">
        <v>13</v>
      </c>
      <c r="CW21" s="41">
        <v>493</v>
      </c>
      <c r="CX21" s="41">
        <v>472</v>
      </c>
      <c r="CY21" s="41">
        <v>480</v>
      </c>
      <c r="CZ21" s="41">
        <v>469</v>
      </c>
      <c r="DA21" s="19">
        <v>433</v>
      </c>
      <c r="DB21" s="44">
        <f t="shared" si="24"/>
        <v>33.047325378737092</v>
      </c>
      <c r="DC21" s="44">
        <f t="shared" si="25"/>
        <v>32.065217391304351</v>
      </c>
      <c r="DD21" s="44">
        <f t="shared" si="26"/>
        <v>33.503175821874777</v>
      </c>
      <c r="DE21" s="44">
        <f t="shared" si="27"/>
        <v>33.241193564391523</v>
      </c>
      <c r="DF21" s="22">
        <f t="shared" si="28"/>
        <v>31.281606704233493</v>
      </c>
    </row>
    <row r="22" spans="1:110" ht="20.100000000000001" customHeight="1" x14ac:dyDescent="0.2">
      <c r="A22" s="58" t="s">
        <v>14</v>
      </c>
      <c r="B22" s="27">
        <v>33962</v>
      </c>
      <c r="C22" s="27">
        <v>33799</v>
      </c>
      <c r="D22" s="27">
        <v>33674</v>
      </c>
      <c r="E22" s="27">
        <v>33496</v>
      </c>
      <c r="F22" s="6">
        <v>33324</v>
      </c>
      <c r="G22" s="29">
        <v>11559</v>
      </c>
      <c r="H22" s="29">
        <v>11114</v>
      </c>
      <c r="I22" s="4">
        <v>11290</v>
      </c>
      <c r="J22" s="66">
        <v>10948</v>
      </c>
      <c r="K22" s="10">
        <v>11089</v>
      </c>
      <c r="L22" s="58" t="s">
        <v>14</v>
      </c>
      <c r="M22" s="29">
        <f t="shared" si="0"/>
        <v>932.46843974692104</v>
      </c>
      <c r="N22" s="29">
        <f t="shared" si="1"/>
        <v>900.89396338628808</v>
      </c>
      <c r="O22" s="4">
        <f t="shared" si="29"/>
        <v>916.04782727086547</v>
      </c>
      <c r="P22" s="66">
        <f t="shared" si="30"/>
        <v>895.46574360954162</v>
      </c>
      <c r="Q22" s="10">
        <f t="shared" si="31"/>
        <v>911.67992791406266</v>
      </c>
      <c r="R22" s="29">
        <v>7493</v>
      </c>
      <c r="S22" s="29">
        <v>7426</v>
      </c>
      <c r="T22" s="4">
        <v>7406</v>
      </c>
      <c r="U22" s="66">
        <v>7258</v>
      </c>
      <c r="V22" s="10">
        <v>7241</v>
      </c>
      <c r="W22" s="58" t="s">
        <v>14</v>
      </c>
      <c r="X22" s="29">
        <f t="shared" si="2"/>
        <v>604.46284445226058</v>
      </c>
      <c r="Y22" s="29">
        <f t="shared" si="3"/>
        <v>601.94696527861936</v>
      </c>
      <c r="Z22" s="29">
        <f t="shared" si="32"/>
        <v>600.90790157378478</v>
      </c>
      <c r="AA22" s="29">
        <f t="shared" si="33"/>
        <v>593.65092867355247</v>
      </c>
      <c r="AB22" s="10">
        <f t="shared" si="34"/>
        <v>595.3173737961697</v>
      </c>
      <c r="AC22" s="29">
        <v>4763</v>
      </c>
      <c r="AD22" s="29">
        <v>4763</v>
      </c>
      <c r="AE22" s="29">
        <v>4889</v>
      </c>
      <c r="AF22" s="29">
        <v>4875</v>
      </c>
      <c r="AG22" s="10">
        <v>4980</v>
      </c>
      <c r="AH22" s="58" t="s">
        <v>14</v>
      </c>
      <c r="AI22" s="29">
        <f t="shared" si="35"/>
        <v>384.2328210497954</v>
      </c>
      <c r="AJ22" s="29">
        <f t="shared" si="36"/>
        <v>386.08583296822832</v>
      </c>
      <c r="AK22" s="29">
        <f t="shared" si="37"/>
        <v>396.68359854094433</v>
      </c>
      <c r="AL22" s="29">
        <f t="shared" si="38"/>
        <v>398.73908477315632</v>
      </c>
      <c r="AM22" s="10">
        <f t="shared" si="39"/>
        <v>409.42970881161796</v>
      </c>
      <c r="AN22" s="29">
        <v>4066</v>
      </c>
      <c r="AO22" s="29">
        <v>3688</v>
      </c>
      <c r="AP22" s="29">
        <v>3884</v>
      </c>
      <c r="AQ22" s="29">
        <v>3690</v>
      </c>
      <c r="AR22" s="10">
        <v>3848</v>
      </c>
      <c r="AS22" s="58" t="s">
        <v>14</v>
      </c>
      <c r="AT22" s="29">
        <f t="shared" si="4"/>
        <v>328.00559529466051</v>
      </c>
      <c r="AU22" s="29">
        <f t="shared" si="5"/>
        <v>298.94699810766872</v>
      </c>
      <c r="AV22" s="29">
        <f t="shared" si="6"/>
        <v>315.13992569708074</v>
      </c>
      <c r="AW22" s="29">
        <f t="shared" si="7"/>
        <v>301.81481493598903</v>
      </c>
      <c r="AX22" s="10">
        <f t="shared" si="8"/>
        <v>316.36255411789273</v>
      </c>
      <c r="AY22" s="29">
        <v>10635</v>
      </c>
      <c r="AZ22" s="29">
        <v>10212</v>
      </c>
      <c r="BA22" s="29">
        <v>10444</v>
      </c>
      <c r="BB22" s="29">
        <v>10134</v>
      </c>
      <c r="BC22" s="10">
        <v>10325</v>
      </c>
      <c r="BD22" s="58" t="s">
        <v>14</v>
      </c>
      <c r="BE22" s="29">
        <v>914</v>
      </c>
      <c r="BF22" s="29">
        <v>896</v>
      </c>
      <c r="BG22" s="29">
        <v>840</v>
      </c>
      <c r="BH22" s="29">
        <v>814</v>
      </c>
      <c r="BI22" s="10">
        <v>759</v>
      </c>
      <c r="BJ22" s="29">
        <v>2929</v>
      </c>
      <c r="BK22" s="29">
        <v>2704</v>
      </c>
      <c r="BL22" s="29">
        <v>3213</v>
      </c>
      <c r="BM22" s="29">
        <v>2430</v>
      </c>
      <c r="BN22" s="10">
        <v>2765</v>
      </c>
      <c r="BO22" s="58" t="s">
        <v>14</v>
      </c>
      <c r="BP22" s="38">
        <f t="shared" si="9"/>
        <v>86.243448560155457</v>
      </c>
      <c r="BQ22" s="38">
        <f t="shared" si="10"/>
        <v>80.002366933932947</v>
      </c>
      <c r="BR22" s="38">
        <f t="shared" si="11"/>
        <v>95.41486012947675</v>
      </c>
      <c r="BS22" s="38">
        <f t="shared" si="12"/>
        <v>72.545975638882254</v>
      </c>
      <c r="BT22" s="16">
        <f t="shared" si="13"/>
        <v>82.973232505101421</v>
      </c>
      <c r="BU22" s="38">
        <v>25.361503160446791</v>
      </c>
      <c r="BV22" s="38">
        <v>24.342815988476772</v>
      </c>
      <c r="BW22" s="38">
        <v>28.47394540942928</v>
      </c>
      <c r="BX22" s="38">
        <v>22.195834855681404</v>
      </c>
      <c r="BY22" s="16">
        <v>24.945867917719237</v>
      </c>
      <c r="BZ22" s="58" t="s">
        <v>14</v>
      </c>
      <c r="CA22" s="29">
        <v>7560</v>
      </c>
      <c r="CB22" s="29">
        <v>7326</v>
      </c>
      <c r="CC22" s="29">
        <v>6967</v>
      </c>
      <c r="CD22" s="29">
        <v>7464</v>
      </c>
      <c r="CE22" s="10">
        <v>7355</v>
      </c>
      <c r="CF22" s="29">
        <f t="shared" si="14"/>
        <v>609.86775711451878</v>
      </c>
      <c r="CG22" s="29">
        <f t="shared" si="15"/>
        <v>593.84102715205552</v>
      </c>
      <c r="CH22" s="29">
        <f t="shared" si="16"/>
        <v>565.28832706785829</v>
      </c>
      <c r="CI22" s="29">
        <f t="shared" si="17"/>
        <v>610.5002110249925</v>
      </c>
      <c r="CJ22" s="10">
        <f t="shared" si="18"/>
        <v>604.68986110631533</v>
      </c>
      <c r="CK22" s="58" t="s">
        <v>14</v>
      </c>
      <c r="CL22" s="41">
        <v>8392</v>
      </c>
      <c r="CM22" s="41">
        <v>7992</v>
      </c>
      <c r="CN22" s="41">
        <v>8233</v>
      </c>
      <c r="CO22" s="41">
        <v>8103</v>
      </c>
      <c r="CP22" s="19">
        <v>8385</v>
      </c>
      <c r="CQ22" s="44">
        <f t="shared" si="19"/>
        <v>247.09969966433073</v>
      </c>
      <c r="CR22" s="21">
        <f t="shared" si="20"/>
        <v>236.45669990236399</v>
      </c>
      <c r="CS22" s="63">
        <f t="shared" si="21"/>
        <v>244.49129892498664</v>
      </c>
      <c r="CT22" s="44">
        <f t="shared" si="22"/>
        <v>241.90948172916168</v>
      </c>
      <c r="CU22" s="22">
        <f t="shared" si="23"/>
        <v>251.62045372704355</v>
      </c>
      <c r="CV22" s="58" t="s">
        <v>14</v>
      </c>
      <c r="CW22" s="41">
        <v>629</v>
      </c>
      <c r="CX22" s="41">
        <v>638</v>
      </c>
      <c r="CY22" s="41">
        <v>646</v>
      </c>
      <c r="CZ22" s="41">
        <v>583</v>
      </c>
      <c r="DA22" s="19">
        <v>609</v>
      </c>
      <c r="DB22" s="44">
        <f t="shared" si="24"/>
        <v>18.520699605441376</v>
      </c>
      <c r="DC22" s="44">
        <f t="shared" si="25"/>
        <v>18.876298115328858</v>
      </c>
      <c r="DD22" s="44">
        <f t="shared" si="26"/>
        <v>19.183940131852466</v>
      </c>
      <c r="DE22" s="44">
        <f t="shared" si="27"/>
        <v>17.405063291139239</v>
      </c>
      <c r="DF22" s="22">
        <f t="shared" si="28"/>
        <v>18.275117032769177</v>
      </c>
    </row>
    <row r="23" spans="1:110" ht="20.100000000000001" customHeight="1" x14ac:dyDescent="0.2">
      <c r="A23" s="58" t="s">
        <v>15</v>
      </c>
      <c r="B23" s="27">
        <v>26748</v>
      </c>
      <c r="C23" s="27">
        <v>26865</v>
      </c>
      <c r="D23" s="27">
        <v>27116</v>
      </c>
      <c r="E23" s="27">
        <v>27258</v>
      </c>
      <c r="F23" s="6">
        <v>27340</v>
      </c>
      <c r="G23" s="29">
        <v>11526</v>
      </c>
      <c r="H23" s="29">
        <v>11947</v>
      </c>
      <c r="I23" s="4">
        <v>12142</v>
      </c>
      <c r="J23" s="66">
        <v>11551</v>
      </c>
      <c r="K23" s="10">
        <v>11159</v>
      </c>
      <c r="L23" s="58" t="s">
        <v>15</v>
      </c>
      <c r="M23" s="29">
        <f t="shared" si="0"/>
        <v>1180.5773213616278</v>
      </c>
      <c r="N23" s="29">
        <f t="shared" si="1"/>
        <v>1218.3698808604158</v>
      </c>
      <c r="O23" s="4">
        <f t="shared" si="29"/>
        <v>1223.4423730630676</v>
      </c>
      <c r="P23" s="66">
        <f t="shared" si="30"/>
        <v>1161.0013699635247</v>
      </c>
      <c r="Q23" s="10">
        <f t="shared" si="31"/>
        <v>1118.2371155715446</v>
      </c>
      <c r="R23" s="29">
        <v>6432</v>
      </c>
      <c r="S23" s="29">
        <v>6401</v>
      </c>
      <c r="T23" s="4">
        <v>6480</v>
      </c>
      <c r="U23" s="66">
        <v>6402</v>
      </c>
      <c r="V23" s="10">
        <v>6352</v>
      </c>
      <c r="W23" s="58" t="s">
        <v>15</v>
      </c>
      <c r="X23" s="29">
        <f t="shared" si="2"/>
        <v>658.81253956255341</v>
      </c>
      <c r="Y23" s="29">
        <f t="shared" si="3"/>
        <v>652.78192076567518</v>
      </c>
      <c r="Z23" s="29">
        <f t="shared" si="32"/>
        <v>652.93251337907088</v>
      </c>
      <c r="AA23" s="29">
        <f t="shared" si="33"/>
        <v>643.47076188264953</v>
      </c>
      <c r="AB23" s="10">
        <f t="shared" si="34"/>
        <v>636.53034842821489</v>
      </c>
      <c r="AC23" s="29">
        <v>4213</v>
      </c>
      <c r="AD23" s="29">
        <v>4238</v>
      </c>
      <c r="AE23" s="29">
        <v>4351</v>
      </c>
      <c r="AF23" s="29">
        <v>4388</v>
      </c>
      <c r="AG23" s="10">
        <v>4448</v>
      </c>
      <c r="AH23" s="58" t="s">
        <v>15</v>
      </c>
      <c r="AI23" s="29">
        <f t="shared" si="35"/>
        <v>431.52631050638018</v>
      </c>
      <c r="AJ23" s="29">
        <f t="shared" si="36"/>
        <v>432.19649745429331</v>
      </c>
      <c r="AK23" s="29">
        <f t="shared" si="37"/>
        <v>438.41193915313852</v>
      </c>
      <c r="AL23" s="29">
        <f t="shared" si="38"/>
        <v>441.04181554843268</v>
      </c>
      <c r="AM23" s="10">
        <f t="shared" si="39"/>
        <v>445.73157900011023</v>
      </c>
      <c r="AN23" s="29">
        <v>5094</v>
      </c>
      <c r="AO23" s="29">
        <v>5546</v>
      </c>
      <c r="AP23" s="29">
        <v>5662</v>
      </c>
      <c r="AQ23" s="29">
        <v>5149</v>
      </c>
      <c r="AR23" s="10">
        <v>4807</v>
      </c>
      <c r="AS23" s="58" t="s">
        <v>15</v>
      </c>
      <c r="AT23" s="29">
        <f t="shared" si="4"/>
        <v>521.7647817990744</v>
      </c>
      <c r="AU23" s="29">
        <f t="shared" si="5"/>
        <v>565.58796009474054</v>
      </c>
      <c r="AV23" s="29">
        <f t="shared" si="6"/>
        <v>570.50985968399686</v>
      </c>
      <c r="AW23" s="29">
        <f t="shared" si="7"/>
        <v>517.53060808087503</v>
      </c>
      <c r="AX23" s="10">
        <f t="shared" si="8"/>
        <v>481.70676714332956</v>
      </c>
      <c r="AY23" s="29">
        <v>10878</v>
      </c>
      <c r="AZ23" s="29">
        <v>11302</v>
      </c>
      <c r="BA23" s="29">
        <v>11511</v>
      </c>
      <c r="BB23" s="29">
        <v>10943</v>
      </c>
      <c r="BC23" s="10">
        <v>10589</v>
      </c>
      <c r="BD23" s="58" t="s">
        <v>15</v>
      </c>
      <c r="BE23" s="29">
        <v>626</v>
      </c>
      <c r="BF23" s="29">
        <v>635</v>
      </c>
      <c r="BG23" s="29">
        <v>622</v>
      </c>
      <c r="BH23" s="29">
        <v>608</v>
      </c>
      <c r="BI23" s="10">
        <v>570</v>
      </c>
      <c r="BJ23" s="29">
        <v>2689</v>
      </c>
      <c r="BK23" s="29">
        <v>2425</v>
      </c>
      <c r="BL23" s="29">
        <v>3129</v>
      </c>
      <c r="BM23" s="29">
        <v>2226</v>
      </c>
      <c r="BN23" s="10">
        <v>2548</v>
      </c>
      <c r="BO23" s="58" t="s">
        <v>15</v>
      </c>
      <c r="BP23" s="38">
        <f t="shared" si="9"/>
        <v>100.53088081351876</v>
      </c>
      <c r="BQ23" s="38">
        <f t="shared" si="10"/>
        <v>90.26614554252744</v>
      </c>
      <c r="BR23" s="38">
        <f t="shared" si="11"/>
        <v>115.39312582976841</v>
      </c>
      <c r="BS23" s="38">
        <f t="shared" si="12"/>
        <v>81.664098613251156</v>
      </c>
      <c r="BT23" s="16">
        <f t="shared" si="13"/>
        <v>93.196781272860278</v>
      </c>
      <c r="BU23" s="38">
        <v>23.374478442280946</v>
      </c>
      <c r="BV23" s="38">
        <v>20.314987015162938</v>
      </c>
      <c r="BW23" s="38">
        <v>25.789170032143737</v>
      </c>
      <c r="BX23" s="38">
        <v>19.271058782789368</v>
      </c>
      <c r="BY23" s="16">
        <v>22.833587238999911</v>
      </c>
      <c r="BZ23" s="58" t="s">
        <v>15</v>
      </c>
      <c r="CA23" s="29">
        <v>8206</v>
      </c>
      <c r="CB23" s="29">
        <v>8885</v>
      </c>
      <c r="CC23" s="29">
        <v>8374</v>
      </c>
      <c r="CD23" s="29">
        <v>8683</v>
      </c>
      <c r="CE23" s="10">
        <v>8024</v>
      </c>
      <c r="CF23" s="29">
        <f t="shared" si="14"/>
        <v>840.51861002026021</v>
      </c>
      <c r="CG23" s="29">
        <f t="shared" si="15"/>
        <v>906.10332229386404</v>
      </c>
      <c r="CH23" s="29">
        <f t="shared" si="16"/>
        <v>843.77420787597828</v>
      </c>
      <c r="CI23" s="29">
        <f t="shared" si="17"/>
        <v>872.7361176861989</v>
      </c>
      <c r="CJ23" s="10">
        <f t="shared" si="18"/>
        <v>804.08052830415568</v>
      </c>
      <c r="CK23" s="58" t="s">
        <v>15</v>
      </c>
      <c r="CL23" s="41">
        <v>9161</v>
      </c>
      <c r="CM23" s="41">
        <v>9697</v>
      </c>
      <c r="CN23" s="41">
        <v>9900</v>
      </c>
      <c r="CO23" s="41">
        <v>9431</v>
      </c>
      <c r="CP23" s="19">
        <v>9149</v>
      </c>
      <c r="CQ23" s="44">
        <f t="shared" si="19"/>
        <v>342.49289666517126</v>
      </c>
      <c r="CR23" s="21">
        <f t="shared" si="20"/>
        <v>360.95291271170669</v>
      </c>
      <c r="CS23" s="63">
        <f t="shared" si="21"/>
        <v>365.09809706446379</v>
      </c>
      <c r="CT23" s="44">
        <f t="shared" si="22"/>
        <v>345.99016802406635</v>
      </c>
      <c r="CU23" s="22">
        <f t="shared" si="23"/>
        <v>334.63789319678131</v>
      </c>
      <c r="CV23" s="58" t="s">
        <v>15</v>
      </c>
      <c r="CW23" s="41">
        <v>727</v>
      </c>
      <c r="CX23" s="41">
        <v>771</v>
      </c>
      <c r="CY23" s="41">
        <v>773</v>
      </c>
      <c r="CZ23" s="41">
        <v>676</v>
      </c>
      <c r="DA23" s="19">
        <v>664</v>
      </c>
      <c r="DB23" s="44">
        <f t="shared" si="24"/>
        <v>27.179602213249588</v>
      </c>
      <c r="DC23" s="44">
        <f t="shared" si="25"/>
        <v>28.699050809603573</v>
      </c>
      <c r="DD23" s="44">
        <f t="shared" si="26"/>
        <v>28.507154447558637</v>
      </c>
      <c r="DE23" s="44">
        <f t="shared" si="27"/>
        <v>24.800058698363785</v>
      </c>
      <c r="DF23" s="22">
        <f t="shared" si="28"/>
        <v>24.286759326993415</v>
      </c>
    </row>
    <row r="24" spans="1:110" ht="20.100000000000001" customHeight="1" x14ac:dyDescent="0.2">
      <c r="A24" s="58" t="s">
        <v>33</v>
      </c>
      <c r="B24" s="27">
        <v>6474</v>
      </c>
      <c r="C24" s="27">
        <v>6307</v>
      </c>
      <c r="D24" s="27">
        <v>6143</v>
      </c>
      <c r="E24" s="27">
        <v>6023</v>
      </c>
      <c r="F24" s="6">
        <v>5867</v>
      </c>
      <c r="G24" s="29">
        <v>1836</v>
      </c>
      <c r="H24" s="29">
        <v>1803</v>
      </c>
      <c r="I24" s="4">
        <v>1779</v>
      </c>
      <c r="J24" s="66">
        <v>1731</v>
      </c>
      <c r="K24" s="10">
        <v>1683</v>
      </c>
      <c r="L24" s="58" t="s">
        <v>33</v>
      </c>
      <c r="M24" s="29">
        <f t="shared" si="0"/>
        <v>776.97512917846302</v>
      </c>
      <c r="N24" s="29">
        <f t="shared" si="1"/>
        <v>783.2132594573111</v>
      </c>
      <c r="O24" s="4">
        <f t="shared" si="29"/>
        <v>791.25113750690514</v>
      </c>
      <c r="P24" s="66">
        <f t="shared" si="30"/>
        <v>787.3926205254287</v>
      </c>
      <c r="Q24" s="10">
        <f t="shared" si="31"/>
        <v>785.91424989084521</v>
      </c>
      <c r="R24" s="29">
        <v>1206</v>
      </c>
      <c r="S24" s="29">
        <v>1181</v>
      </c>
      <c r="T24" s="4">
        <v>1142</v>
      </c>
      <c r="U24" s="66">
        <v>1103</v>
      </c>
      <c r="V24" s="10">
        <v>1095</v>
      </c>
      <c r="W24" s="58" t="s">
        <v>33</v>
      </c>
      <c r="X24" s="29">
        <f t="shared" si="2"/>
        <v>510.36601622506885</v>
      </c>
      <c r="Y24" s="29">
        <f t="shared" si="3"/>
        <v>513.01988875157201</v>
      </c>
      <c r="Z24" s="29">
        <f t="shared" si="32"/>
        <v>507.93074706738923</v>
      </c>
      <c r="AA24" s="29">
        <f t="shared" si="33"/>
        <v>501.72967096449918</v>
      </c>
      <c r="AB24" s="10">
        <f t="shared" si="34"/>
        <v>511.33458326231465</v>
      </c>
      <c r="AC24" s="29">
        <v>911</v>
      </c>
      <c r="AD24" s="29">
        <v>889</v>
      </c>
      <c r="AE24" s="29">
        <v>875</v>
      </c>
      <c r="AF24" s="29">
        <v>843</v>
      </c>
      <c r="AG24" s="10">
        <v>857</v>
      </c>
      <c r="AH24" s="58" t="s">
        <v>33</v>
      </c>
      <c r="AI24" s="29">
        <f t="shared" si="35"/>
        <v>385.52524111197158</v>
      </c>
      <c r="AJ24" s="29">
        <f t="shared" si="36"/>
        <v>386.17669864534076</v>
      </c>
      <c r="AK24" s="29">
        <f t="shared" si="37"/>
        <v>389.17636049384032</v>
      </c>
      <c r="AL24" s="29">
        <f t="shared" si="38"/>
        <v>383.46157082780843</v>
      </c>
      <c r="AM24" s="10">
        <f t="shared" si="39"/>
        <v>400.19519438886175</v>
      </c>
      <c r="AN24" s="29">
        <v>630</v>
      </c>
      <c r="AO24" s="29">
        <v>622</v>
      </c>
      <c r="AP24" s="29">
        <v>637</v>
      </c>
      <c r="AQ24" s="29">
        <v>628</v>
      </c>
      <c r="AR24" s="10">
        <v>588</v>
      </c>
      <c r="AS24" s="58" t="s">
        <v>33</v>
      </c>
      <c r="AT24" s="29">
        <f t="shared" si="4"/>
        <v>266.60911295339423</v>
      </c>
      <c r="AU24" s="29">
        <f t="shared" si="5"/>
        <v>270.19337070573903</v>
      </c>
      <c r="AV24" s="29">
        <f t="shared" si="6"/>
        <v>283.32039043951579</v>
      </c>
      <c r="AW24" s="29">
        <f t="shared" si="7"/>
        <v>285.66294956092969</v>
      </c>
      <c r="AX24" s="10">
        <f t="shared" si="8"/>
        <v>274.57966662853062</v>
      </c>
      <c r="AY24" s="29">
        <v>1776</v>
      </c>
      <c r="AZ24" s="29">
        <v>1746</v>
      </c>
      <c r="BA24" s="29">
        <v>1728</v>
      </c>
      <c r="BB24" s="29">
        <v>1684</v>
      </c>
      <c r="BC24" s="10">
        <v>1639</v>
      </c>
      <c r="BD24" s="58" t="s">
        <v>33</v>
      </c>
      <c r="BE24" s="29">
        <v>59</v>
      </c>
      <c r="BF24" s="29">
        <v>57</v>
      </c>
      <c r="BG24" s="29">
        <v>52</v>
      </c>
      <c r="BH24" s="29">
        <v>47</v>
      </c>
      <c r="BI24" s="10">
        <v>44</v>
      </c>
      <c r="BJ24" s="29">
        <v>294</v>
      </c>
      <c r="BK24" s="29">
        <v>292</v>
      </c>
      <c r="BL24" s="29">
        <v>317</v>
      </c>
      <c r="BM24" s="29">
        <v>386</v>
      </c>
      <c r="BN24" s="10">
        <v>364</v>
      </c>
      <c r="BO24" s="58" t="s">
        <v>33</v>
      </c>
      <c r="BP24" s="38">
        <f t="shared" si="9"/>
        <v>45.412418906394812</v>
      </c>
      <c r="BQ24" s="38">
        <f t="shared" si="10"/>
        <v>46.297764388774382</v>
      </c>
      <c r="BR24" s="38">
        <f t="shared" si="11"/>
        <v>51.603451082532963</v>
      </c>
      <c r="BS24" s="38">
        <f t="shared" si="12"/>
        <v>64.087663954839783</v>
      </c>
      <c r="BT24" s="16">
        <f t="shared" si="13"/>
        <v>62.041929435827505</v>
      </c>
      <c r="BU24" s="38">
        <v>16.021798365122617</v>
      </c>
      <c r="BV24" s="38">
        <v>16.195230171935663</v>
      </c>
      <c r="BW24" s="38">
        <v>17.808988764044944</v>
      </c>
      <c r="BX24" s="38">
        <v>22.299248989023685</v>
      </c>
      <c r="BY24" s="16">
        <v>21.628045157456921</v>
      </c>
      <c r="BZ24" s="58" t="s">
        <v>33</v>
      </c>
      <c r="CA24" s="29">
        <v>1541</v>
      </c>
      <c r="CB24" s="29">
        <v>1511</v>
      </c>
      <c r="CC24" s="29">
        <v>1463</v>
      </c>
      <c r="CD24" s="29">
        <v>1345</v>
      </c>
      <c r="CE24" s="10">
        <v>1319</v>
      </c>
      <c r="CF24" s="29">
        <f t="shared" si="14"/>
        <v>652.13435406536576</v>
      </c>
      <c r="CG24" s="29">
        <f t="shared" si="15"/>
        <v>656.37006935107979</v>
      </c>
      <c r="CH24" s="29">
        <f t="shared" si="16"/>
        <v>650.70287474570102</v>
      </c>
      <c r="CI24" s="29">
        <f t="shared" si="17"/>
        <v>611.80997955326495</v>
      </c>
      <c r="CJ24" s="10">
        <f t="shared" si="18"/>
        <v>615.93636102556445</v>
      </c>
      <c r="CK24" s="58" t="s">
        <v>33</v>
      </c>
      <c r="CL24" s="41">
        <v>1454</v>
      </c>
      <c r="CM24" s="41">
        <v>1429</v>
      </c>
      <c r="CN24" s="41">
        <v>1435</v>
      </c>
      <c r="CO24" s="41">
        <v>1419</v>
      </c>
      <c r="CP24" s="19">
        <v>1387</v>
      </c>
      <c r="CQ24" s="44">
        <f t="shared" si="19"/>
        <v>224.59067037380291</v>
      </c>
      <c r="CR24" s="21">
        <f t="shared" si="20"/>
        <v>226.57364832725543</v>
      </c>
      <c r="CS24" s="63">
        <f t="shared" si="21"/>
        <v>233.59921862282275</v>
      </c>
      <c r="CT24" s="44">
        <f t="shared" si="22"/>
        <v>235.59687863191101</v>
      </c>
      <c r="CU24" s="22">
        <f t="shared" si="23"/>
        <v>236.40702232827678</v>
      </c>
      <c r="CV24" s="58" t="s">
        <v>33</v>
      </c>
      <c r="CW24" s="41">
        <v>291</v>
      </c>
      <c r="CX24" s="41">
        <v>455</v>
      </c>
      <c r="CY24" s="41">
        <v>179</v>
      </c>
      <c r="CZ24" s="41">
        <v>93</v>
      </c>
      <c r="DA24" s="19">
        <v>99</v>
      </c>
      <c r="DB24" s="44">
        <f t="shared" si="24"/>
        <v>44.949026876737719</v>
      </c>
      <c r="DC24" s="44">
        <f t="shared" si="25"/>
        <v>72.142064372918981</v>
      </c>
      <c r="DD24" s="44">
        <f t="shared" si="26"/>
        <v>29.138857235878234</v>
      </c>
      <c r="DE24" s="44">
        <f t="shared" si="27"/>
        <v>15.440810227461398</v>
      </c>
      <c r="DF24" s="22">
        <f t="shared" si="28"/>
        <v>16.874041247656383</v>
      </c>
    </row>
    <row r="25" spans="1:110" ht="20.100000000000001" customHeight="1" x14ac:dyDescent="0.2">
      <c r="A25" s="58" t="s">
        <v>16</v>
      </c>
      <c r="B25" s="27">
        <v>16254</v>
      </c>
      <c r="C25" s="27">
        <v>16158</v>
      </c>
      <c r="D25" s="27">
        <v>16050</v>
      </c>
      <c r="E25" s="27">
        <v>15972</v>
      </c>
      <c r="F25" s="6">
        <v>15779</v>
      </c>
      <c r="G25" s="29">
        <v>4227</v>
      </c>
      <c r="H25" s="29">
        <v>4213</v>
      </c>
      <c r="I25" s="4">
        <v>4192</v>
      </c>
      <c r="J25" s="66">
        <v>4151</v>
      </c>
      <c r="K25" s="10">
        <v>4225</v>
      </c>
      <c r="L25" s="58" t="s">
        <v>16</v>
      </c>
      <c r="M25" s="29">
        <f t="shared" si="0"/>
        <v>712.49058187573632</v>
      </c>
      <c r="N25" s="29">
        <f t="shared" si="1"/>
        <v>714.3499042842343</v>
      </c>
      <c r="O25" s="4">
        <f t="shared" si="29"/>
        <v>713.61694159304091</v>
      </c>
      <c r="P25" s="66">
        <f t="shared" si="30"/>
        <v>712.03373026083307</v>
      </c>
      <c r="Q25" s="10">
        <f t="shared" si="31"/>
        <v>733.59163861800016</v>
      </c>
      <c r="R25" s="29">
        <v>2739</v>
      </c>
      <c r="S25" s="29">
        <v>2719</v>
      </c>
      <c r="T25" s="4">
        <v>2705</v>
      </c>
      <c r="U25" s="66">
        <v>2685</v>
      </c>
      <c r="V25" s="10">
        <v>2714</v>
      </c>
      <c r="W25" s="58" t="s">
        <v>16</v>
      </c>
      <c r="X25" s="29">
        <f t="shared" si="2"/>
        <v>461.6777155802323</v>
      </c>
      <c r="Y25" s="29">
        <f t="shared" si="3"/>
        <v>461.02952521928148</v>
      </c>
      <c r="Z25" s="29">
        <f t="shared" si="32"/>
        <v>460.48039766440257</v>
      </c>
      <c r="AA25" s="29">
        <f t="shared" si="33"/>
        <v>460.56626493624111</v>
      </c>
      <c r="AB25" s="10">
        <f t="shared" si="34"/>
        <v>471.23496028621361</v>
      </c>
      <c r="AC25" s="29">
        <v>2010</v>
      </c>
      <c r="AD25" s="29">
        <v>2029</v>
      </c>
      <c r="AE25" s="29">
        <v>2041</v>
      </c>
      <c r="AF25" s="29">
        <v>2079</v>
      </c>
      <c r="AG25" s="10">
        <v>2130</v>
      </c>
      <c r="AH25" s="58" t="s">
        <v>16</v>
      </c>
      <c r="AI25" s="29">
        <f t="shared" si="35"/>
        <v>338.79963793949139</v>
      </c>
      <c r="AJ25" s="29">
        <f t="shared" si="36"/>
        <v>344.03416942623102</v>
      </c>
      <c r="AK25" s="29">
        <f t="shared" si="37"/>
        <v>347.44565309909268</v>
      </c>
      <c r="AL25" s="29">
        <f t="shared" si="38"/>
        <v>356.61723083889962</v>
      </c>
      <c r="AM25" s="10">
        <f t="shared" si="39"/>
        <v>369.83436455771368</v>
      </c>
      <c r="AN25" s="29">
        <v>1488</v>
      </c>
      <c r="AO25" s="29">
        <v>1494</v>
      </c>
      <c r="AP25" s="29">
        <v>1487</v>
      </c>
      <c r="AQ25" s="29">
        <v>1466</v>
      </c>
      <c r="AR25" s="10">
        <v>1511</v>
      </c>
      <c r="AS25" s="58" t="s">
        <v>16</v>
      </c>
      <c r="AT25" s="29">
        <f t="shared" si="4"/>
        <v>250.81286629550408</v>
      </c>
      <c r="AU25" s="29">
        <f t="shared" si="5"/>
        <v>253.32037906495279</v>
      </c>
      <c r="AV25" s="29">
        <f t="shared" si="6"/>
        <v>253.13654392863836</v>
      </c>
      <c r="AW25" s="29">
        <f t="shared" si="7"/>
        <v>251.46746532459196</v>
      </c>
      <c r="AX25" s="10">
        <f t="shared" si="8"/>
        <v>262.35667833178655</v>
      </c>
      <c r="AY25" s="29">
        <v>4046</v>
      </c>
      <c r="AZ25" s="29">
        <v>4017</v>
      </c>
      <c r="BA25" s="29">
        <v>3980</v>
      </c>
      <c r="BB25" s="29">
        <v>3977</v>
      </c>
      <c r="BC25" s="10">
        <v>4043</v>
      </c>
      <c r="BD25" s="58" t="s">
        <v>16</v>
      </c>
      <c r="BE25" s="29">
        <v>181</v>
      </c>
      <c r="BF25" s="29">
        <v>197</v>
      </c>
      <c r="BG25" s="29">
        <v>204</v>
      </c>
      <c r="BH25" s="29">
        <v>174</v>
      </c>
      <c r="BI25" s="10">
        <v>182</v>
      </c>
      <c r="BJ25" s="29">
        <v>772</v>
      </c>
      <c r="BK25" s="29">
        <v>732</v>
      </c>
      <c r="BL25" s="29">
        <v>691</v>
      </c>
      <c r="BM25" s="29">
        <v>644</v>
      </c>
      <c r="BN25" s="10">
        <v>618</v>
      </c>
      <c r="BO25" s="58" t="s">
        <v>16</v>
      </c>
      <c r="BP25" s="38">
        <f t="shared" si="9"/>
        <v>47.496000984373083</v>
      </c>
      <c r="BQ25" s="38">
        <f t="shared" si="10"/>
        <v>45.302636464909021</v>
      </c>
      <c r="BR25" s="38">
        <f t="shared" si="11"/>
        <v>43.052959501557631</v>
      </c>
      <c r="BS25" s="38">
        <f t="shared" si="12"/>
        <v>40.320560981718003</v>
      </c>
      <c r="BT25" s="16">
        <f t="shared" si="13"/>
        <v>39.165980100133083</v>
      </c>
      <c r="BU25" s="38">
        <v>18.263543884551691</v>
      </c>
      <c r="BV25" s="38">
        <v>17.370669197911724</v>
      </c>
      <c r="BW25" s="38">
        <v>16.515296367112811</v>
      </c>
      <c r="BX25" s="38">
        <v>15.51433389544688</v>
      </c>
      <c r="BY25" s="16">
        <v>14.627218934911243</v>
      </c>
      <c r="BZ25" s="58" t="s">
        <v>16</v>
      </c>
      <c r="CA25" s="29">
        <v>3455</v>
      </c>
      <c r="CB25" s="29">
        <v>3482</v>
      </c>
      <c r="CC25" s="29">
        <v>3491</v>
      </c>
      <c r="CD25" s="29">
        <v>3507</v>
      </c>
      <c r="CE25" s="10">
        <v>3604</v>
      </c>
      <c r="CF25" s="29">
        <f t="shared" si="14"/>
        <v>582.36455178156359</v>
      </c>
      <c r="CG25" s="29">
        <f t="shared" si="15"/>
        <v>590.4026505382634</v>
      </c>
      <c r="CH25" s="29">
        <f t="shared" si="16"/>
        <v>594.28357421309772</v>
      </c>
      <c r="CI25" s="29">
        <f t="shared" si="17"/>
        <v>601.56643989996189</v>
      </c>
      <c r="CJ25" s="10">
        <f t="shared" si="18"/>
        <v>625.76669007793441</v>
      </c>
      <c r="CK25" s="58" t="s">
        <v>16</v>
      </c>
      <c r="CL25" s="41">
        <v>3388</v>
      </c>
      <c r="CM25" s="41">
        <v>3417</v>
      </c>
      <c r="CN25" s="41">
        <v>3432</v>
      </c>
      <c r="CO25" s="41">
        <v>3457</v>
      </c>
      <c r="CP25" s="19">
        <v>3558</v>
      </c>
      <c r="CQ25" s="44">
        <f t="shared" si="19"/>
        <v>208.44099913867356</v>
      </c>
      <c r="CR25" s="21">
        <f t="shared" si="20"/>
        <v>211.47419235053843</v>
      </c>
      <c r="CS25" s="63">
        <f t="shared" si="21"/>
        <v>213.8317757009346</v>
      </c>
      <c r="CT25" s="44">
        <f t="shared" si="22"/>
        <v>216.44127222639619</v>
      </c>
      <c r="CU25" s="22">
        <f t="shared" si="23"/>
        <v>225.48957475125167</v>
      </c>
      <c r="CV25" s="58" t="s">
        <v>16</v>
      </c>
      <c r="CW25" s="41">
        <v>498</v>
      </c>
      <c r="CX25" s="41">
        <v>475</v>
      </c>
      <c r="CY25" s="41">
        <v>469</v>
      </c>
      <c r="CZ25" s="41">
        <v>461</v>
      </c>
      <c r="DA25" s="19">
        <v>451</v>
      </c>
      <c r="DB25" s="44">
        <f t="shared" si="24"/>
        <v>30.638612033960872</v>
      </c>
      <c r="DC25" s="44">
        <f t="shared" si="25"/>
        <v>29.397202624087139</v>
      </c>
      <c r="DD25" s="44">
        <f t="shared" si="26"/>
        <v>29.221183800623052</v>
      </c>
      <c r="DE25" s="44">
        <f t="shared" si="27"/>
        <v>28.863010267968946</v>
      </c>
      <c r="DF25" s="22">
        <f t="shared" si="28"/>
        <v>28.582292920970911</v>
      </c>
    </row>
    <row r="26" spans="1:110" ht="20.100000000000001" customHeight="1" x14ac:dyDescent="0.2">
      <c r="A26" s="58" t="s">
        <v>17</v>
      </c>
      <c r="B26" s="27">
        <v>8212</v>
      </c>
      <c r="C26" s="27">
        <v>8127</v>
      </c>
      <c r="D26" s="27">
        <v>8001</v>
      </c>
      <c r="E26" s="27">
        <v>7909</v>
      </c>
      <c r="F26" s="6">
        <v>7800</v>
      </c>
      <c r="G26" s="29">
        <v>2346</v>
      </c>
      <c r="H26" s="29">
        <v>2319</v>
      </c>
      <c r="I26" s="4">
        <v>2294</v>
      </c>
      <c r="J26" s="66">
        <v>2167</v>
      </c>
      <c r="K26" s="10">
        <v>2187</v>
      </c>
      <c r="L26" s="58" t="s">
        <v>17</v>
      </c>
      <c r="M26" s="29">
        <f t="shared" si="0"/>
        <v>782.68354362810192</v>
      </c>
      <c r="N26" s="29">
        <f t="shared" si="1"/>
        <v>781.76752276784134</v>
      </c>
      <c r="O26" s="4">
        <f t="shared" si="29"/>
        <v>783.37202385220962</v>
      </c>
      <c r="P26" s="66">
        <f t="shared" si="30"/>
        <v>750.6620687027264</v>
      </c>
      <c r="Q26" s="10">
        <f t="shared" si="31"/>
        <v>768.17702845100109</v>
      </c>
      <c r="R26" s="29">
        <v>1717</v>
      </c>
      <c r="S26" s="29">
        <v>1685</v>
      </c>
      <c r="T26" s="4">
        <v>1726</v>
      </c>
      <c r="U26" s="66">
        <v>1592</v>
      </c>
      <c r="V26" s="10">
        <v>1614</v>
      </c>
      <c r="W26" s="58" t="s">
        <v>17</v>
      </c>
      <c r="X26" s="29">
        <f t="shared" si="2"/>
        <v>572.83360801766878</v>
      </c>
      <c r="Y26" s="29">
        <f t="shared" si="3"/>
        <v>568.03720390850049</v>
      </c>
      <c r="Z26" s="29">
        <f t="shared" si="32"/>
        <v>589.40719841713781</v>
      </c>
      <c r="AA26" s="29">
        <f t="shared" si="33"/>
        <v>551.47854793481326</v>
      </c>
      <c r="AB26" s="10">
        <f t="shared" si="34"/>
        <v>566.91253951527926</v>
      </c>
      <c r="AC26" s="29">
        <v>1420</v>
      </c>
      <c r="AD26" s="29">
        <v>1428</v>
      </c>
      <c r="AE26" s="29">
        <v>1465</v>
      </c>
      <c r="AF26" s="29">
        <v>1352</v>
      </c>
      <c r="AG26" s="10">
        <v>1375</v>
      </c>
      <c r="AH26" s="58" t="s">
        <v>17</v>
      </c>
      <c r="AI26" s="29">
        <f t="shared" si="35"/>
        <v>473.74707244326714</v>
      </c>
      <c r="AJ26" s="29">
        <f t="shared" si="36"/>
        <v>481.39888853491908</v>
      </c>
      <c r="AK26" s="29">
        <f t="shared" si="37"/>
        <v>500.27899518024731</v>
      </c>
      <c r="AL26" s="29">
        <f t="shared" si="38"/>
        <v>468.34107839690171</v>
      </c>
      <c r="AM26" s="10">
        <f t="shared" si="39"/>
        <v>482.96452406041448</v>
      </c>
      <c r="AN26" s="29">
        <v>629</v>
      </c>
      <c r="AO26" s="29">
        <v>634</v>
      </c>
      <c r="AP26" s="29">
        <v>568</v>
      </c>
      <c r="AQ26" s="29">
        <v>575</v>
      </c>
      <c r="AR26" s="10">
        <v>573</v>
      </c>
      <c r="AS26" s="58" t="s">
        <v>17</v>
      </c>
      <c r="AT26" s="29">
        <f t="shared" si="4"/>
        <v>209.84993561043311</v>
      </c>
      <c r="AU26" s="29">
        <f t="shared" si="5"/>
        <v>213.73031885934083</v>
      </c>
      <c r="AV26" s="29">
        <f t="shared" si="6"/>
        <v>193.96482543507196</v>
      </c>
      <c r="AW26" s="29">
        <f t="shared" si="7"/>
        <v>199.18352076791308</v>
      </c>
      <c r="AX26" s="10">
        <f t="shared" si="8"/>
        <v>201.2644889357218</v>
      </c>
      <c r="AY26" s="29">
        <v>2286</v>
      </c>
      <c r="AZ26" s="29">
        <v>2286</v>
      </c>
      <c r="BA26" s="29">
        <v>2245</v>
      </c>
      <c r="BB26" s="29">
        <v>2123</v>
      </c>
      <c r="BC26" s="10">
        <v>2146</v>
      </c>
      <c r="BD26" s="58" t="s">
        <v>17</v>
      </c>
      <c r="BE26" s="29">
        <v>59</v>
      </c>
      <c r="BF26" s="29">
        <v>33</v>
      </c>
      <c r="BG26" s="29">
        <v>49</v>
      </c>
      <c r="BH26" s="29">
        <v>44</v>
      </c>
      <c r="BI26" s="10">
        <v>41</v>
      </c>
      <c r="BJ26" s="29">
        <v>279</v>
      </c>
      <c r="BK26" s="29">
        <v>279</v>
      </c>
      <c r="BL26" s="29">
        <v>231</v>
      </c>
      <c r="BM26" s="29">
        <v>301</v>
      </c>
      <c r="BN26" s="10">
        <v>212</v>
      </c>
      <c r="BO26" s="58" t="s">
        <v>17</v>
      </c>
      <c r="BP26" s="38">
        <f t="shared" si="9"/>
        <v>33.974671212859228</v>
      </c>
      <c r="BQ26" s="38">
        <f t="shared" si="10"/>
        <v>34.330011074197124</v>
      </c>
      <c r="BR26" s="38">
        <f t="shared" si="11"/>
        <v>28.871391076115486</v>
      </c>
      <c r="BS26" s="38">
        <f t="shared" si="12"/>
        <v>38.057908711594386</v>
      </c>
      <c r="BT26" s="16">
        <f t="shared" si="13"/>
        <v>27.179487179487182</v>
      </c>
      <c r="BU26" s="38">
        <v>11.897654584221748</v>
      </c>
      <c r="BV26" s="38">
        <v>12.03104786545925</v>
      </c>
      <c r="BW26" s="38">
        <v>10.06974716652136</v>
      </c>
      <c r="BX26" s="38">
        <v>13.890170742962621</v>
      </c>
      <c r="BY26" s="16">
        <v>9.6936442615454954</v>
      </c>
      <c r="BZ26" s="58" t="s">
        <v>17</v>
      </c>
      <c r="CA26" s="29">
        <v>1999</v>
      </c>
      <c r="CB26" s="29">
        <v>2013</v>
      </c>
      <c r="CC26" s="29">
        <v>2063</v>
      </c>
      <c r="CD26" s="29">
        <v>1863</v>
      </c>
      <c r="CE26" s="10">
        <v>1864</v>
      </c>
      <c r="CF26" s="29">
        <f t="shared" si="14"/>
        <v>666.91577310851471</v>
      </c>
      <c r="CG26" s="29">
        <f t="shared" si="15"/>
        <v>678.61061808178715</v>
      </c>
      <c r="CH26" s="29">
        <f t="shared" si="16"/>
        <v>704.48844167703078</v>
      </c>
      <c r="CI26" s="29">
        <f t="shared" si="17"/>
        <v>645.35460728803844</v>
      </c>
      <c r="CJ26" s="10">
        <f t="shared" si="18"/>
        <v>654.72427116262736</v>
      </c>
      <c r="CK26" s="58" t="s">
        <v>17</v>
      </c>
      <c r="CL26" s="41">
        <v>1937</v>
      </c>
      <c r="CM26" s="41">
        <v>1962</v>
      </c>
      <c r="CN26" s="41">
        <v>2015</v>
      </c>
      <c r="CO26" s="41">
        <v>1835</v>
      </c>
      <c r="CP26" s="19">
        <v>1834</v>
      </c>
      <c r="CQ26" s="44">
        <f t="shared" si="19"/>
        <v>235.87433024841695</v>
      </c>
      <c r="CR26" s="21">
        <f t="shared" si="20"/>
        <v>241.41749723145074</v>
      </c>
      <c r="CS26" s="63">
        <f t="shared" si="21"/>
        <v>251.84351956005503</v>
      </c>
      <c r="CT26" s="44">
        <f t="shared" si="22"/>
        <v>232.01416108231129</v>
      </c>
      <c r="CU26" s="22">
        <f t="shared" si="23"/>
        <v>235.12820512820511</v>
      </c>
      <c r="CV26" s="58" t="s">
        <v>17</v>
      </c>
      <c r="CW26" s="41">
        <v>366</v>
      </c>
      <c r="CX26" s="41">
        <v>253</v>
      </c>
      <c r="CY26" s="41">
        <v>242</v>
      </c>
      <c r="CZ26" s="41">
        <v>379</v>
      </c>
      <c r="DA26" s="19">
        <v>359</v>
      </c>
      <c r="DB26" s="44">
        <f t="shared" si="24"/>
        <v>44.56892352654652</v>
      </c>
      <c r="DC26" s="44">
        <f t="shared" si="25"/>
        <v>31.130798572659039</v>
      </c>
      <c r="DD26" s="44">
        <f t="shared" si="26"/>
        <v>30.246219222597176</v>
      </c>
      <c r="DE26" s="44">
        <f t="shared" si="27"/>
        <v>47.920091035529147</v>
      </c>
      <c r="DF26" s="22">
        <f t="shared" si="28"/>
        <v>46.025641025641022</v>
      </c>
    </row>
    <row r="27" spans="1:110" ht="20.100000000000001" customHeight="1" x14ac:dyDescent="0.2">
      <c r="A27" s="58" t="s">
        <v>18</v>
      </c>
      <c r="B27" s="27">
        <v>6167</v>
      </c>
      <c r="C27" s="27">
        <v>6058</v>
      </c>
      <c r="D27" s="27">
        <v>5924</v>
      </c>
      <c r="E27" s="27">
        <v>5852</v>
      </c>
      <c r="F27" s="6">
        <v>5686</v>
      </c>
      <c r="G27" s="30">
        <v>1408</v>
      </c>
      <c r="H27" s="30">
        <v>1352</v>
      </c>
      <c r="I27" s="61">
        <v>1303</v>
      </c>
      <c r="J27" s="67">
        <v>1239</v>
      </c>
      <c r="K27" s="70">
        <v>1315</v>
      </c>
      <c r="L27" s="58" t="s">
        <v>18</v>
      </c>
      <c r="M27" s="29">
        <f t="shared" si="0"/>
        <v>625.51228256451157</v>
      </c>
      <c r="N27" s="29">
        <f t="shared" si="1"/>
        <v>611.44100182256454</v>
      </c>
      <c r="O27" s="4">
        <f t="shared" si="29"/>
        <v>600.96375584359998</v>
      </c>
      <c r="P27" s="66">
        <f t="shared" si="30"/>
        <v>580.06161106377397</v>
      </c>
      <c r="Q27" s="10">
        <f t="shared" si="31"/>
        <v>633.61585051484292</v>
      </c>
      <c r="R27" s="29">
        <v>1349</v>
      </c>
      <c r="S27" s="29">
        <v>1332</v>
      </c>
      <c r="T27" s="4">
        <v>1280</v>
      </c>
      <c r="U27" s="66">
        <v>1211</v>
      </c>
      <c r="V27" s="10">
        <v>1287</v>
      </c>
      <c r="W27" s="58" t="s">
        <v>18</v>
      </c>
      <c r="X27" s="29">
        <f t="shared" si="2"/>
        <v>599.30118549682254</v>
      </c>
      <c r="Y27" s="29">
        <f t="shared" si="3"/>
        <v>602.3960165885029</v>
      </c>
      <c r="Z27" s="29">
        <f t="shared" si="32"/>
        <v>590.3558000612494</v>
      </c>
      <c r="AA27" s="29">
        <f t="shared" si="33"/>
        <v>566.95287409058142</v>
      </c>
      <c r="AB27" s="10">
        <f t="shared" si="34"/>
        <v>620.12441035178938</v>
      </c>
      <c r="AC27" s="29">
        <v>1164</v>
      </c>
      <c r="AD27" s="29">
        <v>1167</v>
      </c>
      <c r="AE27" s="29">
        <v>1140</v>
      </c>
      <c r="AF27" s="29">
        <v>1100</v>
      </c>
      <c r="AG27" s="10">
        <v>1127</v>
      </c>
      <c r="AH27" s="58" t="s">
        <v>18</v>
      </c>
      <c r="AI27" s="29">
        <f t="shared" si="35"/>
        <v>517.11384723372976</v>
      </c>
      <c r="AJ27" s="29">
        <f t="shared" si="36"/>
        <v>527.7748884074947</v>
      </c>
      <c r="AK27" s="29">
        <f t="shared" si="37"/>
        <v>525.78563442955033</v>
      </c>
      <c r="AL27" s="29">
        <f t="shared" si="38"/>
        <v>514.98609537542484</v>
      </c>
      <c r="AM27" s="10">
        <f t="shared" si="39"/>
        <v>543.03046656291099</v>
      </c>
      <c r="AN27" s="29">
        <v>59</v>
      </c>
      <c r="AO27" s="29">
        <v>20</v>
      </c>
      <c r="AP27" s="29">
        <v>23</v>
      </c>
      <c r="AQ27" s="29">
        <v>28</v>
      </c>
      <c r="AR27" s="10">
        <v>28</v>
      </c>
      <c r="AS27" s="58" t="s">
        <v>18</v>
      </c>
      <c r="AT27" s="29">
        <f t="shared" si="4"/>
        <v>26.211097067689046</v>
      </c>
      <c r="AU27" s="29">
        <f t="shared" si="5"/>
        <v>9.0449852340616061</v>
      </c>
      <c r="AV27" s="29">
        <f t="shared" si="6"/>
        <v>10.607955782350574</v>
      </c>
      <c r="AW27" s="29">
        <f t="shared" si="7"/>
        <v>13.108736973192633</v>
      </c>
      <c r="AX27" s="10">
        <f t="shared" si="8"/>
        <v>13.491440163053692</v>
      </c>
      <c r="AY27" s="29">
        <v>1297</v>
      </c>
      <c r="AZ27" s="29">
        <v>1256</v>
      </c>
      <c r="BA27" s="29">
        <v>1224</v>
      </c>
      <c r="BB27" s="29">
        <v>1190</v>
      </c>
      <c r="BC27" s="10">
        <v>1216</v>
      </c>
      <c r="BD27" s="58" t="s">
        <v>18</v>
      </c>
      <c r="BE27" s="29">
        <v>111</v>
      </c>
      <c r="BF27" s="29">
        <v>96</v>
      </c>
      <c r="BG27" s="29">
        <v>79</v>
      </c>
      <c r="BH27" s="29">
        <v>49</v>
      </c>
      <c r="BI27" s="10">
        <v>98</v>
      </c>
      <c r="BJ27" s="29">
        <v>585</v>
      </c>
      <c r="BK27" s="29">
        <v>430</v>
      </c>
      <c r="BL27" s="29">
        <v>381</v>
      </c>
      <c r="BM27" s="29">
        <v>340</v>
      </c>
      <c r="BN27" s="10">
        <v>422</v>
      </c>
      <c r="BO27" s="58" t="s">
        <v>18</v>
      </c>
      <c r="BP27" s="38">
        <f t="shared" si="9"/>
        <v>94.859737311496673</v>
      </c>
      <c r="BQ27" s="38">
        <f t="shared" si="10"/>
        <v>70.980521624298447</v>
      </c>
      <c r="BR27" s="38">
        <f t="shared" si="11"/>
        <v>64.314652261985145</v>
      </c>
      <c r="BS27" s="38">
        <f t="shared" si="12"/>
        <v>58.099794941900207</v>
      </c>
      <c r="BT27" s="16">
        <f t="shared" si="13"/>
        <v>74.217376011255723</v>
      </c>
      <c r="BU27" s="38">
        <v>41.548295454545453</v>
      </c>
      <c r="BV27" s="38">
        <v>31.804733727810653</v>
      </c>
      <c r="BW27" s="38">
        <v>29.240214888718342</v>
      </c>
      <c r="BX27" s="38">
        <v>27.441485068603711</v>
      </c>
      <c r="BY27" s="16">
        <v>32.115677321156774</v>
      </c>
      <c r="BZ27" s="58" t="s">
        <v>18</v>
      </c>
      <c r="CA27" s="29">
        <v>823</v>
      </c>
      <c r="CB27" s="29">
        <v>922</v>
      </c>
      <c r="CC27" s="29">
        <v>922</v>
      </c>
      <c r="CD27" s="29">
        <v>899</v>
      </c>
      <c r="CE27" s="10">
        <v>892</v>
      </c>
      <c r="CF27" s="29">
        <f t="shared" si="14"/>
        <v>365.62259130013706</v>
      </c>
      <c r="CG27" s="29">
        <f t="shared" si="15"/>
        <v>416.97381929023999</v>
      </c>
      <c r="CH27" s="29">
        <f t="shared" si="16"/>
        <v>425.24066223161873</v>
      </c>
      <c r="CI27" s="29">
        <f t="shared" si="17"/>
        <v>420.88409067500629</v>
      </c>
      <c r="CJ27" s="10">
        <f t="shared" si="18"/>
        <v>429.79873662299616</v>
      </c>
      <c r="CK27" s="58" t="s">
        <v>18</v>
      </c>
      <c r="CL27" s="41">
        <v>1165</v>
      </c>
      <c r="CM27" s="41">
        <v>1136</v>
      </c>
      <c r="CN27" s="41">
        <v>1111</v>
      </c>
      <c r="CO27" s="41">
        <v>1081</v>
      </c>
      <c r="CP27" s="19">
        <v>1098</v>
      </c>
      <c r="CQ27" s="44">
        <f t="shared" si="19"/>
        <v>188.90870763742501</v>
      </c>
      <c r="CR27" s="21">
        <f t="shared" si="20"/>
        <v>187.52063387256521</v>
      </c>
      <c r="CS27" s="63">
        <f t="shared" si="21"/>
        <v>187.54220121539501</v>
      </c>
      <c r="CT27" s="44">
        <f t="shared" si="22"/>
        <v>184.72317156527683</v>
      </c>
      <c r="CU27" s="22">
        <f t="shared" si="23"/>
        <v>193.10587407667956</v>
      </c>
      <c r="CV27" s="58" t="s">
        <v>18</v>
      </c>
      <c r="CW27" s="41">
        <v>93</v>
      </c>
      <c r="CX27" s="41">
        <v>78</v>
      </c>
      <c r="CY27" s="41">
        <v>79</v>
      </c>
      <c r="CZ27" s="41">
        <v>43</v>
      </c>
      <c r="DA27" s="19">
        <v>73</v>
      </c>
      <c r="DB27" s="44">
        <f t="shared" si="24"/>
        <v>15.080265931571267</v>
      </c>
      <c r="DC27" s="44">
        <f t="shared" si="25"/>
        <v>12.875536480686696</v>
      </c>
      <c r="DD27" s="44">
        <f t="shared" si="26"/>
        <v>13.335584064821067</v>
      </c>
      <c r="DE27" s="44">
        <f t="shared" si="27"/>
        <v>7.3479152426520846</v>
      </c>
      <c r="DF27" s="22">
        <f t="shared" si="28"/>
        <v>12.838550826591629</v>
      </c>
    </row>
    <row r="28" spans="1:110" ht="20.100000000000001" customHeight="1" x14ac:dyDescent="0.2">
      <c r="A28" s="58" t="s">
        <v>19</v>
      </c>
      <c r="B28" s="27">
        <v>12808</v>
      </c>
      <c r="C28" s="27">
        <v>12599</v>
      </c>
      <c r="D28" s="27">
        <v>12421</v>
      </c>
      <c r="E28" s="27">
        <v>12301</v>
      </c>
      <c r="F28" s="6">
        <v>12110</v>
      </c>
      <c r="G28" s="29">
        <v>4004</v>
      </c>
      <c r="H28" s="29">
        <v>4303</v>
      </c>
      <c r="I28" s="4">
        <v>4208</v>
      </c>
      <c r="J28" s="66">
        <v>4325</v>
      </c>
      <c r="K28" s="10">
        <v>4209</v>
      </c>
      <c r="L28" s="58" t="s">
        <v>19</v>
      </c>
      <c r="M28" s="29">
        <f t="shared" si="0"/>
        <v>856.48524466728838</v>
      </c>
      <c r="N28" s="29">
        <f t="shared" si="1"/>
        <v>935.71244510599342</v>
      </c>
      <c r="O28" s="4">
        <f t="shared" si="29"/>
        <v>925.63141128434438</v>
      </c>
      <c r="P28" s="66">
        <f t="shared" si="30"/>
        <v>963.28063315934878</v>
      </c>
      <c r="Q28" s="10">
        <f t="shared" si="31"/>
        <v>952.23012793683472</v>
      </c>
      <c r="R28" s="29">
        <v>3076</v>
      </c>
      <c r="S28" s="29">
        <v>3191</v>
      </c>
      <c r="T28" s="4">
        <v>3120</v>
      </c>
      <c r="U28" s="66">
        <v>3067</v>
      </c>
      <c r="V28" s="10">
        <v>3118</v>
      </c>
      <c r="W28" s="58" t="s">
        <v>19</v>
      </c>
      <c r="X28" s="29">
        <f t="shared" si="2"/>
        <v>657.9791739751696</v>
      </c>
      <c r="Y28" s="29">
        <f t="shared" si="3"/>
        <v>693.90155991941083</v>
      </c>
      <c r="Z28" s="29">
        <f t="shared" si="32"/>
        <v>686.30465855683326</v>
      </c>
      <c r="AA28" s="29">
        <f t="shared" si="33"/>
        <v>683.09403512132326</v>
      </c>
      <c r="AB28" s="10">
        <f t="shared" si="34"/>
        <v>705.4059251382871</v>
      </c>
      <c r="AC28" s="29">
        <v>2253</v>
      </c>
      <c r="AD28" s="29">
        <v>2367</v>
      </c>
      <c r="AE28" s="29">
        <v>2337</v>
      </c>
      <c r="AF28" s="29">
        <v>2287</v>
      </c>
      <c r="AG28" s="10">
        <v>2350</v>
      </c>
      <c r="AH28" s="58" t="s">
        <v>19</v>
      </c>
      <c r="AI28" s="29">
        <f t="shared" si="35"/>
        <v>481.933380678172</v>
      </c>
      <c r="AJ28" s="29">
        <f t="shared" si="36"/>
        <v>514.71795434949729</v>
      </c>
      <c r="AK28" s="29">
        <f t="shared" si="37"/>
        <v>514.06858559208956</v>
      </c>
      <c r="AL28" s="29">
        <f t="shared" si="38"/>
        <v>509.36943538391466</v>
      </c>
      <c r="AM28" s="10">
        <f t="shared" si="39"/>
        <v>531.656165514745</v>
      </c>
      <c r="AN28" s="29">
        <v>928</v>
      </c>
      <c r="AO28" s="29">
        <v>1112</v>
      </c>
      <c r="AP28" s="29">
        <v>1088</v>
      </c>
      <c r="AQ28" s="29">
        <v>1258</v>
      </c>
      <c r="AR28" s="10">
        <v>1091</v>
      </c>
      <c r="AS28" s="58" t="s">
        <v>19</v>
      </c>
      <c r="AT28" s="29">
        <f t="shared" si="4"/>
        <v>198.50607069211878</v>
      </c>
      <c r="AU28" s="29">
        <f t="shared" si="5"/>
        <v>241.81088518658254</v>
      </c>
      <c r="AV28" s="29">
        <f t="shared" si="6"/>
        <v>239.32675272751109</v>
      </c>
      <c r="AW28" s="29">
        <f t="shared" si="7"/>
        <v>280.18659803802564</v>
      </c>
      <c r="AX28" s="10">
        <f t="shared" si="8"/>
        <v>246.82420279854759</v>
      </c>
      <c r="AY28" s="29">
        <v>4004</v>
      </c>
      <c r="AZ28" s="29">
        <v>4337</v>
      </c>
      <c r="BA28" s="29">
        <v>4208</v>
      </c>
      <c r="BB28" s="29">
        <v>4128</v>
      </c>
      <c r="BC28" s="10">
        <v>4384</v>
      </c>
      <c r="BD28" s="58" t="s">
        <v>19</v>
      </c>
      <c r="BE28" s="29">
        <v>0</v>
      </c>
      <c r="BF28" s="29">
        <v>0</v>
      </c>
      <c r="BG28" s="29">
        <v>0</v>
      </c>
      <c r="BH28" s="29">
        <v>0</v>
      </c>
      <c r="BI28" s="10">
        <v>0</v>
      </c>
      <c r="BJ28" s="29">
        <v>1522</v>
      </c>
      <c r="BK28" s="29">
        <v>1382</v>
      </c>
      <c r="BL28" s="29">
        <v>1208</v>
      </c>
      <c r="BM28" s="29">
        <v>1324</v>
      </c>
      <c r="BN28" s="10">
        <v>1248</v>
      </c>
      <c r="BO28" s="58" t="s">
        <v>19</v>
      </c>
      <c r="BP28" s="38">
        <f t="shared" si="9"/>
        <v>118.8319800124922</v>
      </c>
      <c r="BQ28" s="38">
        <f t="shared" si="10"/>
        <v>109.6912453369315</v>
      </c>
      <c r="BR28" s="38">
        <f t="shared" si="11"/>
        <v>97.254649384107566</v>
      </c>
      <c r="BS28" s="38">
        <f t="shared" si="12"/>
        <v>107.63352572961547</v>
      </c>
      <c r="BT28" s="16">
        <f t="shared" si="13"/>
        <v>103.05532617671346</v>
      </c>
      <c r="BU28" s="38">
        <v>38.011988011988009</v>
      </c>
      <c r="BV28" s="38">
        <v>31.865344708323729</v>
      </c>
      <c r="BW28" s="38">
        <v>28.707224334600763</v>
      </c>
      <c r="BX28" s="38">
        <v>32.073643410852718</v>
      </c>
      <c r="BY28" s="16">
        <v>28.467153284671532</v>
      </c>
      <c r="BZ28" s="58" t="s">
        <v>19</v>
      </c>
      <c r="CA28" s="29">
        <v>2482</v>
      </c>
      <c r="CB28" s="29">
        <v>2955</v>
      </c>
      <c r="CC28" s="29">
        <v>3000</v>
      </c>
      <c r="CD28" s="29">
        <v>2632</v>
      </c>
      <c r="CE28" s="10">
        <v>3136</v>
      </c>
      <c r="CF28" s="29">
        <f t="shared" si="14"/>
        <v>530.91817613991259</v>
      </c>
      <c r="CG28" s="29">
        <f t="shared" si="15"/>
        <v>642.58198356686273</v>
      </c>
      <c r="CH28" s="29">
        <f t="shared" si="16"/>
        <v>659.90832553541657</v>
      </c>
      <c r="CI28" s="29">
        <f t="shared" si="17"/>
        <v>586.2091621908454</v>
      </c>
      <c r="CJ28" s="10">
        <f t="shared" si="18"/>
        <v>709.4781851294639</v>
      </c>
      <c r="CK28" s="58" t="s">
        <v>19</v>
      </c>
      <c r="CL28" s="41">
        <v>3104</v>
      </c>
      <c r="CM28" s="41">
        <v>3372</v>
      </c>
      <c r="CN28" s="41">
        <v>3405</v>
      </c>
      <c r="CO28" s="41">
        <v>3103</v>
      </c>
      <c r="CP28" s="19">
        <v>3567</v>
      </c>
      <c r="CQ28" s="44">
        <f t="shared" si="19"/>
        <v>242.34853216739538</v>
      </c>
      <c r="CR28" s="21">
        <f t="shared" si="20"/>
        <v>267.6402889118184</v>
      </c>
      <c r="CS28" s="63">
        <f t="shared" si="21"/>
        <v>274.13251751066741</v>
      </c>
      <c r="CT28" s="44">
        <f t="shared" si="22"/>
        <v>252.25591415332087</v>
      </c>
      <c r="CU28" s="22">
        <f t="shared" si="23"/>
        <v>294.54995871180847</v>
      </c>
      <c r="CV28" s="58" t="s">
        <v>19</v>
      </c>
      <c r="CW28" s="41">
        <v>0</v>
      </c>
      <c r="CX28" s="41">
        <v>263</v>
      </c>
      <c r="CY28" s="41">
        <v>181</v>
      </c>
      <c r="CZ28" s="41">
        <v>97</v>
      </c>
      <c r="DA28" s="19">
        <v>111</v>
      </c>
      <c r="DB28" s="44">
        <f t="shared" si="24"/>
        <v>0</v>
      </c>
      <c r="DC28" s="44">
        <f t="shared" si="25"/>
        <v>20.874672593062943</v>
      </c>
      <c r="DD28" s="44">
        <f t="shared" si="26"/>
        <v>14.572095644473071</v>
      </c>
      <c r="DE28" s="44">
        <f t="shared" si="27"/>
        <v>7.8855377611576296</v>
      </c>
      <c r="DF28" s="22">
        <f t="shared" si="28"/>
        <v>9.1659785301403787</v>
      </c>
    </row>
    <row r="29" spans="1:110" ht="20.100000000000001" customHeight="1" x14ac:dyDescent="0.2">
      <c r="A29" s="58" t="s">
        <v>20</v>
      </c>
      <c r="B29" s="27">
        <v>17013</v>
      </c>
      <c r="C29" s="27">
        <v>16807</v>
      </c>
      <c r="D29" s="27">
        <v>16476</v>
      </c>
      <c r="E29" s="27">
        <v>16227</v>
      </c>
      <c r="F29" s="6">
        <v>16009</v>
      </c>
      <c r="G29" s="29">
        <v>5118</v>
      </c>
      <c r="H29" s="29">
        <v>5773</v>
      </c>
      <c r="I29" s="4">
        <v>5300</v>
      </c>
      <c r="J29" s="66">
        <v>5221</v>
      </c>
      <c r="K29" s="10">
        <v>5053</v>
      </c>
      <c r="L29" s="58" t="s">
        <v>20</v>
      </c>
      <c r="M29" s="29">
        <f t="shared" si="0"/>
        <v>824.18843285835419</v>
      </c>
      <c r="N29" s="29">
        <f t="shared" si="1"/>
        <v>941.06255465962897</v>
      </c>
      <c r="O29" s="4">
        <f t="shared" si="29"/>
        <v>878.90715689122908</v>
      </c>
      <c r="P29" s="66">
        <f t="shared" si="30"/>
        <v>881.50056011838888</v>
      </c>
      <c r="Q29" s="10">
        <f t="shared" si="31"/>
        <v>864.75330229485633</v>
      </c>
      <c r="R29" s="29">
        <v>4314</v>
      </c>
      <c r="S29" s="29">
        <v>4401</v>
      </c>
      <c r="T29" s="4">
        <v>4278</v>
      </c>
      <c r="U29" s="66">
        <v>4093</v>
      </c>
      <c r="V29" s="10">
        <v>4026</v>
      </c>
      <c r="W29" s="58" t="s">
        <v>20</v>
      </c>
      <c r="X29" s="29">
        <f t="shared" si="2"/>
        <v>694.7145172627861</v>
      </c>
      <c r="Y29" s="29">
        <f t="shared" si="3"/>
        <v>717.4114503823015</v>
      </c>
      <c r="Z29" s="29">
        <f t="shared" si="32"/>
        <v>709.4273239963544</v>
      </c>
      <c r="AA29" s="29">
        <f t="shared" si="33"/>
        <v>691.05186603420134</v>
      </c>
      <c r="AB29" s="10">
        <f t="shared" si="34"/>
        <v>688.99600139305198</v>
      </c>
      <c r="AC29" s="29">
        <v>3619</v>
      </c>
      <c r="AD29" s="29">
        <v>3683</v>
      </c>
      <c r="AE29" s="29">
        <v>3591</v>
      </c>
      <c r="AF29" s="29">
        <v>3447</v>
      </c>
      <c r="AG29" s="10">
        <v>3411</v>
      </c>
      <c r="AH29" s="58" t="s">
        <v>20</v>
      </c>
      <c r="AI29" s="29">
        <f t="shared" si="35"/>
        <v>582.79365738850788</v>
      </c>
      <c r="AJ29" s="29">
        <f t="shared" si="36"/>
        <v>600.36954595728628</v>
      </c>
      <c r="AK29" s="29">
        <f t="shared" si="37"/>
        <v>595.50105667856678</v>
      </c>
      <c r="AL29" s="29">
        <f t="shared" si="38"/>
        <v>581.982844422158</v>
      </c>
      <c r="AM29" s="10">
        <f t="shared" si="39"/>
        <v>583.7469847868108</v>
      </c>
      <c r="AN29" s="29">
        <v>804</v>
      </c>
      <c r="AO29" s="29">
        <v>1372</v>
      </c>
      <c r="AP29" s="29">
        <v>1022</v>
      </c>
      <c r="AQ29" s="29">
        <v>1128</v>
      </c>
      <c r="AR29" s="10">
        <v>1027</v>
      </c>
      <c r="AS29" s="58" t="s">
        <v>20</v>
      </c>
      <c r="AT29" s="29">
        <f t="shared" si="4"/>
        <v>129.47391559556795</v>
      </c>
      <c r="AU29" s="29">
        <f t="shared" si="5"/>
        <v>223.65110427732736</v>
      </c>
      <c r="AV29" s="29">
        <f t="shared" si="6"/>
        <v>169.47983289487473</v>
      </c>
      <c r="AW29" s="29">
        <f t="shared" si="7"/>
        <v>190.44869408418745</v>
      </c>
      <c r="AX29" s="10">
        <f t="shared" si="8"/>
        <v>175.75730090180437</v>
      </c>
      <c r="AY29" s="29">
        <v>4756</v>
      </c>
      <c r="AZ29" s="29">
        <v>5390</v>
      </c>
      <c r="BA29" s="29">
        <v>4942</v>
      </c>
      <c r="BB29" s="29">
        <v>4888</v>
      </c>
      <c r="BC29" s="10">
        <v>4733</v>
      </c>
      <c r="BD29" s="58" t="s">
        <v>20</v>
      </c>
      <c r="BE29" s="29">
        <v>360</v>
      </c>
      <c r="BF29" s="29">
        <v>375</v>
      </c>
      <c r="BG29" s="29">
        <v>356</v>
      </c>
      <c r="BH29" s="29">
        <v>333</v>
      </c>
      <c r="BI29" s="10">
        <v>318</v>
      </c>
      <c r="BJ29" s="29">
        <v>756</v>
      </c>
      <c r="BK29" s="29">
        <v>806</v>
      </c>
      <c r="BL29" s="29">
        <v>751</v>
      </c>
      <c r="BM29" s="29">
        <v>723</v>
      </c>
      <c r="BN29" s="10">
        <v>688</v>
      </c>
      <c r="BO29" s="58" t="s">
        <v>20</v>
      </c>
      <c r="BP29" s="38">
        <f t="shared" si="9"/>
        <v>44.436607300299777</v>
      </c>
      <c r="BQ29" s="38">
        <f t="shared" si="10"/>
        <v>47.956208722556077</v>
      </c>
      <c r="BR29" s="38">
        <f t="shared" si="11"/>
        <v>45.581451808691426</v>
      </c>
      <c r="BS29" s="38">
        <f t="shared" si="12"/>
        <v>44.555370678498797</v>
      </c>
      <c r="BT29" s="16">
        <f t="shared" si="13"/>
        <v>42.975826097819976</v>
      </c>
      <c r="BU29" s="38">
        <v>14.777169663799844</v>
      </c>
      <c r="BV29" s="38">
        <v>13.980919340849956</v>
      </c>
      <c r="BW29" s="38">
        <v>14.175160437901093</v>
      </c>
      <c r="BX29" s="38">
        <v>13.847921854050949</v>
      </c>
      <c r="BY29" s="16">
        <v>13.621065135616709</v>
      </c>
      <c r="BZ29" s="58" t="s">
        <v>20</v>
      </c>
      <c r="CA29" s="29">
        <v>4360</v>
      </c>
      <c r="CB29" s="29">
        <v>4959</v>
      </c>
      <c r="CC29" s="29">
        <v>4547</v>
      </c>
      <c r="CD29" s="29">
        <v>4498</v>
      </c>
      <c r="CE29" s="10">
        <v>4363</v>
      </c>
      <c r="CF29" s="29">
        <f t="shared" si="14"/>
        <v>702.12222885158735</v>
      </c>
      <c r="CG29" s="29">
        <f t="shared" si="15"/>
        <v>808.37159337555852</v>
      </c>
      <c r="CH29" s="29">
        <f t="shared" si="16"/>
        <v>754.03600799706021</v>
      </c>
      <c r="CI29" s="29">
        <f t="shared" si="17"/>
        <v>759.43105141017293</v>
      </c>
      <c r="CJ29" s="10">
        <f t="shared" si="18"/>
        <v>746.66903976102492</v>
      </c>
      <c r="CK29" s="58" t="s">
        <v>20</v>
      </c>
      <c r="CL29" s="41">
        <v>4184</v>
      </c>
      <c r="CM29" s="41">
        <v>4514</v>
      </c>
      <c r="CN29" s="41">
        <v>4369</v>
      </c>
      <c r="CO29" s="41">
        <v>4323</v>
      </c>
      <c r="CP29" s="19">
        <v>4188</v>
      </c>
      <c r="CQ29" s="44">
        <f t="shared" si="19"/>
        <v>245.92958325986012</v>
      </c>
      <c r="CR29" s="21">
        <f t="shared" si="20"/>
        <v>268.57856845362051</v>
      </c>
      <c r="CS29" s="63">
        <f t="shared" si="21"/>
        <v>265.1735858218014</v>
      </c>
      <c r="CT29" s="44">
        <f t="shared" si="22"/>
        <v>266.40783878720652</v>
      </c>
      <c r="CU29" s="22">
        <f t="shared" si="23"/>
        <v>261.60284839777626</v>
      </c>
      <c r="CV29" s="58" t="s">
        <v>20</v>
      </c>
      <c r="CW29" s="41">
        <v>585</v>
      </c>
      <c r="CX29" s="41">
        <v>823</v>
      </c>
      <c r="CY29" s="41">
        <v>544</v>
      </c>
      <c r="CZ29" s="41">
        <v>571</v>
      </c>
      <c r="DA29" s="19">
        <v>616</v>
      </c>
      <c r="DB29" s="44">
        <f t="shared" si="24"/>
        <v>34.385469934755776</v>
      </c>
      <c r="DC29" s="44">
        <f t="shared" si="25"/>
        <v>48.967692033081455</v>
      </c>
      <c r="DD29" s="44">
        <f t="shared" si="26"/>
        <v>33.017722748239862</v>
      </c>
      <c r="DE29" s="44">
        <f t="shared" si="27"/>
        <v>35.188266469464473</v>
      </c>
      <c r="DF29" s="22">
        <f t="shared" si="28"/>
        <v>38.478355924792304</v>
      </c>
    </row>
    <row r="30" spans="1:110" ht="20.100000000000001" customHeight="1" x14ac:dyDescent="0.2">
      <c r="A30" s="58" t="s">
        <v>21</v>
      </c>
      <c r="B30" s="27">
        <v>10598</v>
      </c>
      <c r="C30" s="27">
        <v>10312</v>
      </c>
      <c r="D30" s="27">
        <v>10099</v>
      </c>
      <c r="E30" s="27">
        <v>9898</v>
      </c>
      <c r="F30" s="6">
        <v>9666</v>
      </c>
      <c r="G30" s="29">
        <v>3844</v>
      </c>
      <c r="H30" s="29">
        <v>3817</v>
      </c>
      <c r="I30" s="4">
        <v>3693</v>
      </c>
      <c r="J30" s="66">
        <v>3674</v>
      </c>
      <c r="K30" s="10">
        <v>3577</v>
      </c>
      <c r="L30" s="58" t="s">
        <v>21</v>
      </c>
      <c r="M30" s="29">
        <f t="shared" si="0"/>
        <v>993.72587745943281</v>
      </c>
      <c r="N30" s="29">
        <f t="shared" si="1"/>
        <v>1014.1130960604484</v>
      </c>
      <c r="O30" s="4">
        <f t="shared" si="29"/>
        <v>999.12505539422023</v>
      </c>
      <c r="P30" s="66">
        <f t="shared" si="30"/>
        <v>1016.9482142511148</v>
      </c>
      <c r="Q30" s="10">
        <f t="shared" si="31"/>
        <v>1013.8630250362095</v>
      </c>
      <c r="R30" s="29">
        <v>3056</v>
      </c>
      <c r="S30" s="29">
        <v>3072</v>
      </c>
      <c r="T30" s="4">
        <v>2983</v>
      </c>
      <c r="U30" s="66">
        <v>2972</v>
      </c>
      <c r="V30" s="10">
        <v>2870</v>
      </c>
      <c r="W30" s="58" t="s">
        <v>21</v>
      </c>
      <c r="X30" s="29">
        <f t="shared" si="2"/>
        <v>790.01724285016303</v>
      </c>
      <c r="Y30" s="29">
        <f t="shared" si="3"/>
        <v>816.17904927893551</v>
      </c>
      <c r="Z30" s="29">
        <f t="shared" si="32"/>
        <v>807.0376496726127</v>
      </c>
      <c r="AA30" s="29">
        <f t="shared" si="33"/>
        <v>822.63747761412992</v>
      </c>
      <c r="AB30" s="10">
        <f t="shared" si="34"/>
        <v>813.47131167288808</v>
      </c>
      <c r="AC30" s="29">
        <v>1704</v>
      </c>
      <c r="AD30" s="29">
        <v>1710</v>
      </c>
      <c r="AE30" s="29">
        <v>1706</v>
      </c>
      <c r="AF30" s="29">
        <v>1776</v>
      </c>
      <c r="AG30" s="10">
        <v>1722</v>
      </c>
      <c r="AH30" s="58" t="s">
        <v>21</v>
      </c>
      <c r="AI30" s="29">
        <f t="shared" si="35"/>
        <v>440.50699666776103</v>
      </c>
      <c r="AJ30" s="29">
        <f t="shared" si="36"/>
        <v>454.31841610253247</v>
      </c>
      <c r="AK30" s="29">
        <f t="shared" si="37"/>
        <v>461.55086501558071</v>
      </c>
      <c r="AL30" s="29">
        <f t="shared" si="38"/>
        <v>491.58955593630367</v>
      </c>
      <c r="AM30" s="10">
        <f t="shared" si="39"/>
        <v>488.08278700373296</v>
      </c>
      <c r="AN30" s="29">
        <v>788</v>
      </c>
      <c r="AO30" s="29">
        <v>745</v>
      </c>
      <c r="AP30" s="29">
        <v>710</v>
      </c>
      <c r="AQ30" s="29">
        <v>702</v>
      </c>
      <c r="AR30" s="10">
        <v>707</v>
      </c>
      <c r="AS30" s="58" t="s">
        <v>21</v>
      </c>
      <c r="AT30" s="29">
        <f t="shared" si="4"/>
        <v>203.70863460926978</v>
      </c>
      <c r="AU30" s="29">
        <f t="shared" si="5"/>
        <v>197.93404678151271</v>
      </c>
      <c r="AV30" s="29">
        <f t="shared" si="6"/>
        <v>192.08740572160747</v>
      </c>
      <c r="AW30" s="29">
        <f t="shared" si="7"/>
        <v>194.31073663698493</v>
      </c>
      <c r="AX30" s="10">
        <f t="shared" si="8"/>
        <v>200.39171336332123</v>
      </c>
      <c r="AY30" s="29">
        <v>2848</v>
      </c>
      <c r="AZ30" s="29">
        <v>2804</v>
      </c>
      <c r="BA30" s="29">
        <v>2751</v>
      </c>
      <c r="BB30" s="29">
        <v>2788</v>
      </c>
      <c r="BC30" s="10">
        <v>2724</v>
      </c>
      <c r="BD30" s="58" t="s">
        <v>21</v>
      </c>
      <c r="BE30" s="29">
        <v>982</v>
      </c>
      <c r="BF30" s="29">
        <v>1005</v>
      </c>
      <c r="BG30" s="29">
        <v>940</v>
      </c>
      <c r="BH30" s="29">
        <v>885</v>
      </c>
      <c r="BI30" s="10">
        <v>851</v>
      </c>
      <c r="BJ30" s="29">
        <v>1385</v>
      </c>
      <c r="BK30" s="29">
        <v>1387</v>
      </c>
      <c r="BL30" s="29">
        <v>1309</v>
      </c>
      <c r="BM30" s="29">
        <v>1233</v>
      </c>
      <c r="BN30" s="10">
        <v>1186</v>
      </c>
      <c r="BO30" s="58" t="s">
        <v>21</v>
      </c>
      <c r="BP30" s="38">
        <f t="shared" si="9"/>
        <v>130.6850349122476</v>
      </c>
      <c r="BQ30" s="38">
        <f t="shared" si="10"/>
        <v>134.50349107835532</v>
      </c>
      <c r="BR30" s="38">
        <f t="shared" si="11"/>
        <v>129.61679374195464</v>
      </c>
      <c r="BS30" s="38">
        <f t="shared" si="12"/>
        <v>124.57062032733886</v>
      </c>
      <c r="BT30" s="16">
        <f t="shared" si="13"/>
        <v>122.69811711152494</v>
      </c>
      <c r="BU30" s="38">
        <v>36.161879895561356</v>
      </c>
      <c r="BV30" s="38">
        <v>36.413756891572589</v>
      </c>
      <c r="BW30" s="38">
        <v>35.464643727986996</v>
      </c>
      <c r="BX30" s="38">
        <v>33.569289409202284</v>
      </c>
      <c r="BY30" s="16">
        <v>33.174825174825173</v>
      </c>
      <c r="BZ30" s="58" t="s">
        <v>21</v>
      </c>
      <c r="CA30" s="29">
        <v>2445</v>
      </c>
      <c r="CB30" s="29">
        <v>2422</v>
      </c>
      <c r="CC30" s="29">
        <v>2382</v>
      </c>
      <c r="CD30" s="29">
        <v>2440</v>
      </c>
      <c r="CE30" s="10">
        <v>2389</v>
      </c>
      <c r="CF30" s="29">
        <f t="shared" si="14"/>
        <v>632.06549697926982</v>
      </c>
      <c r="CG30" s="29">
        <f t="shared" si="15"/>
        <v>643.48491450311906</v>
      </c>
      <c r="CH30" s="29">
        <f t="shared" si="16"/>
        <v>644.43971891389992</v>
      </c>
      <c r="CI30" s="29">
        <f t="shared" si="17"/>
        <v>675.38204757014705</v>
      </c>
      <c r="CJ30" s="10">
        <f t="shared" si="18"/>
        <v>677.13692111028911</v>
      </c>
      <c r="CK30" s="58" t="s">
        <v>21</v>
      </c>
      <c r="CL30" s="41">
        <v>2338</v>
      </c>
      <c r="CM30" s="41">
        <v>2322</v>
      </c>
      <c r="CN30" s="41">
        <v>2285</v>
      </c>
      <c r="CO30" s="41">
        <v>2341</v>
      </c>
      <c r="CP30" s="19">
        <v>2299</v>
      </c>
      <c r="CQ30" s="44">
        <f t="shared" si="19"/>
        <v>220.60766182298548</v>
      </c>
      <c r="CR30" s="21">
        <f t="shared" si="20"/>
        <v>225.17455391776571</v>
      </c>
      <c r="CS30" s="63">
        <f t="shared" si="21"/>
        <v>226.26002574512327</v>
      </c>
      <c r="CT30" s="44">
        <f t="shared" si="22"/>
        <v>236.51242675287938</v>
      </c>
      <c r="CU30" s="22">
        <f t="shared" si="23"/>
        <v>237.84398924063728</v>
      </c>
      <c r="CV30" s="58" t="s">
        <v>21</v>
      </c>
      <c r="CW30" s="41">
        <v>335</v>
      </c>
      <c r="CX30" s="41">
        <v>294</v>
      </c>
      <c r="CY30" s="41">
        <v>288</v>
      </c>
      <c r="CZ30" s="41">
        <v>313</v>
      </c>
      <c r="DA30" s="19">
        <v>332</v>
      </c>
      <c r="DB30" s="44">
        <f t="shared" si="24"/>
        <v>31.609737686355917</v>
      </c>
      <c r="DC30" s="44">
        <f t="shared" si="25"/>
        <v>28.510473235065945</v>
      </c>
      <c r="DD30" s="44">
        <f t="shared" si="26"/>
        <v>28.517675017328447</v>
      </c>
      <c r="DE30" s="44">
        <f t="shared" si="27"/>
        <v>31.622550010103051</v>
      </c>
      <c r="DF30" s="22">
        <f t="shared" si="28"/>
        <v>34.347196358369544</v>
      </c>
    </row>
    <row r="31" spans="1:110" ht="20.100000000000001" customHeight="1" x14ac:dyDescent="0.2">
      <c r="A31" s="58" t="s">
        <v>22</v>
      </c>
      <c r="B31" s="27">
        <v>3752</v>
      </c>
      <c r="C31" s="27">
        <v>3695</v>
      </c>
      <c r="D31" s="27">
        <v>3636</v>
      </c>
      <c r="E31" s="27">
        <v>3597</v>
      </c>
      <c r="F31" s="6">
        <v>3551</v>
      </c>
      <c r="G31" s="29">
        <v>1148</v>
      </c>
      <c r="H31" s="29">
        <v>1167</v>
      </c>
      <c r="I31" s="4">
        <v>1241</v>
      </c>
      <c r="J31" s="66">
        <v>1126</v>
      </c>
      <c r="K31" s="10">
        <v>1103</v>
      </c>
      <c r="L31" s="58" t="s">
        <v>22</v>
      </c>
      <c r="M31" s="29">
        <f t="shared" si="0"/>
        <v>838.27438151707213</v>
      </c>
      <c r="N31" s="29">
        <f t="shared" si="1"/>
        <v>865.29371420097516</v>
      </c>
      <c r="O31" s="4">
        <f t="shared" si="29"/>
        <v>932.53860905216197</v>
      </c>
      <c r="P31" s="66">
        <f t="shared" si="30"/>
        <v>857.64011866814417</v>
      </c>
      <c r="Q31" s="10">
        <f t="shared" si="31"/>
        <v>851.00473337628216</v>
      </c>
      <c r="R31" s="29">
        <v>875</v>
      </c>
      <c r="S31" s="29">
        <v>902</v>
      </c>
      <c r="T31" s="4">
        <v>930</v>
      </c>
      <c r="U31" s="66">
        <v>886</v>
      </c>
      <c r="V31" s="10">
        <v>874</v>
      </c>
      <c r="W31" s="58" t="s">
        <v>22</v>
      </c>
      <c r="X31" s="29">
        <f t="shared" si="2"/>
        <v>638.92864444898794</v>
      </c>
      <c r="Y31" s="29">
        <f t="shared" si="3"/>
        <v>668.80456744582648</v>
      </c>
      <c r="Z31" s="29">
        <f t="shared" si="32"/>
        <v>698.84037584086275</v>
      </c>
      <c r="AA31" s="29">
        <f t="shared" si="33"/>
        <v>674.83938289518278</v>
      </c>
      <c r="AB31" s="10">
        <f t="shared" si="34"/>
        <v>674.32288029997335</v>
      </c>
      <c r="AC31" s="29">
        <v>609</v>
      </c>
      <c r="AD31" s="29">
        <v>631</v>
      </c>
      <c r="AE31" s="29">
        <v>647</v>
      </c>
      <c r="AF31" s="29">
        <v>614</v>
      </c>
      <c r="AG31" s="10">
        <v>610</v>
      </c>
      <c r="AH31" s="58" t="s">
        <v>22</v>
      </c>
      <c r="AI31" s="29">
        <f t="shared" si="35"/>
        <v>444.6943365364956</v>
      </c>
      <c r="AJ31" s="29">
        <f t="shared" si="36"/>
        <v>467.86660982075006</v>
      </c>
      <c r="AK31" s="29">
        <f t="shared" si="37"/>
        <v>486.18249803122387</v>
      </c>
      <c r="AL31" s="29">
        <f t="shared" si="38"/>
        <v>467.66521568582647</v>
      </c>
      <c r="AM31" s="10">
        <f t="shared" si="39"/>
        <v>470.63725055261301</v>
      </c>
      <c r="AN31" s="29">
        <v>273</v>
      </c>
      <c r="AO31" s="29">
        <v>265</v>
      </c>
      <c r="AP31" s="29">
        <v>311</v>
      </c>
      <c r="AQ31" s="29">
        <v>240</v>
      </c>
      <c r="AR31" s="10">
        <v>229</v>
      </c>
      <c r="AS31" s="58" t="s">
        <v>22</v>
      </c>
      <c r="AT31" s="29">
        <f t="shared" si="4"/>
        <v>199.34573706808425</v>
      </c>
      <c r="AU31" s="29">
        <f t="shared" si="5"/>
        <v>196.48914675514857</v>
      </c>
      <c r="AV31" s="29">
        <f t="shared" si="6"/>
        <v>233.69823321129928</v>
      </c>
      <c r="AW31" s="29">
        <f t="shared" si="7"/>
        <v>182.8007357729615</v>
      </c>
      <c r="AX31" s="10">
        <f t="shared" si="8"/>
        <v>176.68185307630881</v>
      </c>
      <c r="AY31" s="29">
        <v>993</v>
      </c>
      <c r="AZ31" s="29">
        <v>1010</v>
      </c>
      <c r="BA31" s="29">
        <v>1067</v>
      </c>
      <c r="BB31" s="29">
        <v>955</v>
      </c>
      <c r="BC31" s="10">
        <v>936</v>
      </c>
      <c r="BD31" s="58" t="s">
        <v>22</v>
      </c>
      <c r="BE31" s="29">
        <v>154</v>
      </c>
      <c r="BF31" s="29">
        <v>155</v>
      </c>
      <c r="BG31" s="29">
        <v>174</v>
      </c>
      <c r="BH31" s="29">
        <v>170</v>
      </c>
      <c r="BI31" s="10">
        <v>166</v>
      </c>
      <c r="BJ31" s="29">
        <v>279</v>
      </c>
      <c r="BK31" s="29">
        <v>281</v>
      </c>
      <c r="BL31" s="29">
        <v>299</v>
      </c>
      <c r="BM31" s="29">
        <v>285</v>
      </c>
      <c r="BN31" s="10">
        <v>277</v>
      </c>
      <c r="BO31" s="58" t="s">
        <v>22</v>
      </c>
      <c r="BP31" s="38">
        <f t="shared" si="9"/>
        <v>74.360341151385924</v>
      </c>
      <c r="BQ31" s="38">
        <f t="shared" si="10"/>
        <v>76.048714479025705</v>
      </c>
      <c r="BR31" s="38">
        <f t="shared" si="11"/>
        <v>82.233223322332236</v>
      </c>
      <c r="BS31" s="38">
        <f t="shared" si="12"/>
        <v>79.232693911592989</v>
      </c>
      <c r="BT31" s="16">
        <f t="shared" si="13"/>
        <v>78.006195437904807</v>
      </c>
      <c r="BU31" s="38">
        <v>24.324324324324326</v>
      </c>
      <c r="BV31" s="38">
        <v>24.120171673819744</v>
      </c>
      <c r="BW31" s="38">
        <v>24.093473005640611</v>
      </c>
      <c r="BX31" s="38">
        <v>25.333333333333336</v>
      </c>
      <c r="BY31" s="16">
        <v>25.136116152450089</v>
      </c>
      <c r="BZ31" s="58" t="s">
        <v>22</v>
      </c>
      <c r="CA31" s="29">
        <v>868</v>
      </c>
      <c r="CB31" s="29">
        <v>884</v>
      </c>
      <c r="CC31" s="29">
        <v>942</v>
      </c>
      <c r="CD31" s="29">
        <v>840</v>
      </c>
      <c r="CE31" s="10">
        <v>825</v>
      </c>
      <c r="CF31" s="29">
        <f t="shared" si="14"/>
        <v>633.81721529339598</v>
      </c>
      <c r="CG31" s="29">
        <f t="shared" si="15"/>
        <v>655.45813483604275</v>
      </c>
      <c r="CH31" s="29">
        <f t="shared" si="16"/>
        <v>707.85767101300291</v>
      </c>
      <c r="CI31" s="29">
        <f t="shared" si="17"/>
        <v>639.8025752053652</v>
      </c>
      <c r="CJ31" s="10">
        <f t="shared" si="18"/>
        <v>636.51759296050125</v>
      </c>
      <c r="CK31" s="58" t="s">
        <v>22</v>
      </c>
      <c r="CL31" s="41">
        <v>836</v>
      </c>
      <c r="CM31" s="41">
        <v>848</v>
      </c>
      <c r="CN31" s="41">
        <v>878</v>
      </c>
      <c r="CO31" s="41">
        <v>810</v>
      </c>
      <c r="CP31" s="19">
        <v>796</v>
      </c>
      <c r="CQ31" s="44">
        <f t="shared" si="19"/>
        <v>222.81449893390192</v>
      </c>
      <c r="CR31" s="21">
        <f t="shared" si="20"/>
        <v>229.49932341001352</v>
      </c>
      <c r="CS31" s="63">
        <f t="shared" si="21"/>
        <v>241.47414741474145</v>
      </c>
      <c r="CT31" s="44">
        <f t="shared" si="22"/>
        <v>225.18765638031692</v>
      </c>
      <c r="CU31" s="22">
        <f t="shared" si="23"/>
        <v>224.16220782878062</v>
      </c>
      <c r="CV31" s="58" t="s">
        <v>22</v>
      </c>
      <c r="CW31" s="41">
        <v>114</v>
      </c>
      <c r="CX31" s="41">
        <v>107</v>
      </c>
      <c r="CY31" s="41">
        <v>138</v>
      </c>
      <c r="CZ31" s="41">
        <v>104</v>
      </c>
      <c r="DA31" s="19">
        <v>113</v>
      </c>
      <c r="DB31" s="44">
        <f t="shared" si="24"/>
        <v>30.383795309168441</v>
      </c>
      <c r="DC31" s="44">
        <f t="shared" si="25"/>
        <v>28.95805142083897</v>
      </c>
      <c r="DD31" s="44">
        <f t="shared" si="26"/>
        <v>37.953795379537958</v>
      </c>
      <c r="DE31" s="44">
        <f t="shared" si="27"/>
        <v>28.912983041423409</v>
      </c>
      <c r="DF31" s="22">
        <f t="shared" si="28"/>
        <v>31.822021965643479</v>
      </c>
    </row>
    <row r="32" spans="1:110" ht="20.100000000000001" customHeight="1" x14ac:dyDescent="0.2">
      <c r="A32" s="58" t="s">
        <v>23</v>
      </c>
      <c r="B32" s="27">
        <v>2953</v>
      </c>
      <c r="C32" s="27">
        <v>2913</v>
      </c>
      <c r="D32" s="27">
        <v>2868</v>
      </c>
      <c r="E32" s="27">
        <v>2825</v>
      </c>
      <c r="F32" s="6">
        <v>2785</v>
      </c>
      <c r="G32" s="29">
        <v>1002</v>
      </c>
      <c r="H32" s="29">
        <v>982</v>
      </c>
      <c r="I32" s="4">
        <v>1010</v>
      </c>
      <c r="J32" s="66">
        <v>1038</v>
      </c>
      <c r="K32" s="10">
        <v>983</v>
      </c>
      <c r="L32" s="58" t="s">
        <v>23</v>
      </c>
      <c r="M32" s="29">
        <f t="shared" si="0"/>
        <v>929.63273940130534</v>
      </c>
      <c r="N32" s="29">
        <f t="shared" si="1"/>
        <v>923.58769615657729</v>
      </c>
      <c r="O32" s="4">
        <f t="shared" si="29"/>
        <v>962.19066998955873</v>
      </c>
      <c r="P32" s="66">
        <f t="shared" si="30"/>
        <v>1006.6674748454357</v>
      </c>
      <c r="Q32" s="10">
        <f t="shared" si="31"/>
        <v>967.01999458940986</v>
      </c>
      <c r="R32" s="29">
        <v>827</v>
      </c>
      <c r="S32" s="29">
        <v>825</v>
      </c>
      <c r="T32" s="4">
        <v>826</v>
      </c>
      <c r="U32" s="66">
        <v>833</v>
      </c>
      <c r="V32" s="10">
        <v>821</v>
      </c>
      <c r="W32" s="58" t="s">
        <v>23</v>
      </c>
      <c r="X32" s="29">
        <f t="shared" si="2"/>
        <v>767.27173202083782</v>
      </c>
      <c r="Y32" s="29">
        <f t="shared" si="3"/>
        <v>775.92652681178845</v>
      </c>
      <c r="Z32" s="29">
        <f t="shared" si="32"/>
        <v>786.90048852611437</v>
      </c>
      <c r="AA32" s="29">
        <f t="shared" si="33"/>
        <v>807.85549763607696</v>
      </c>
      <c r="AB32" s="10">
        <f t="shared" si="34"/>
        <v>807.65352549125703</v>
      </c>
      <c r="AC32" s="29">
        <v>745</v>
      </c>
      <c r="AD32" s="29">
        <v>735</v>
      </c>
      <c r="AE32" s="29">
        <v>743</v>
      </c>
      <c r="AF32" s="29">
        <v>754</v>
      </c>
      <c r="AG32" s="10">
        <v>724</v>
      </c>
      <c r="AH32" s="58" t="s">
        <v>23</v>
      </c>
      <c r="AI32" s="29">
        <f t="shared" si="35"/>
        <v>691.194002848276</v>
      </c>
      <c r="AJ32" s="29">
        <f t="shared" si="36"/>
        <v>691.27999661413867</v>
      </c>
      <c r="AK32" s="29">
        <f t="shared" si="37"/>
        <v>707.82937406162591</v>
      </c>
      <c r="AL32" s="29">
        <f t="shared" si="38"/>
        <v>731.24015032125101</v>
      </c>
      <c r="AM32" s="10">
        <f t="shared" si="39"/>
        <v>712.23039275964686</v>
      </c>
      <c r="AN32" s="29">
        <v>175</v>
      </c>
      <c r="AO32" s="29">
        <v>157</v>
      </c>
      <c r="AP32" s="29">
        <v>184</v>
      </c>
      <c r="AQ32" s="29">
        <v>205</v>
      </c>
      <c r="AR32" s="10">
        <v>162</v>
      </c>
      <c r="AS32" s="58" t="s">
        <v>23</v>
      </c>
      <c r="AT32" s="29">
        <f t="shared" si="4"/>
        <v>162.36100738046753</v>
      </c>
      <c r="AU32" s="29">
        <f t="shared" si="5"/>
        <v>147.66116934478885</v>
      </c>
      <c r="AV32" s="29">
        <f t="shared" si="6"/>
        <v>175.29018146344438</v>
      </c>
      <c r="AW32" s="29">
        <f t="shared" si="7"/>
        <v>198.8119772093587</v>
      </c>
      <c r="AX32" s="10">
        <f t="shared" si="8"/>
        <v>159.366469098153</v>
      </c>
      <c r="AY32" s="29">
        <v>983</v>
      </c>
      <c r="AZ32" s="29">
        <v>963</v>
      </c>
      <c r="BA32" s="29">
        <v>992</v>
      </c>
      <c r="BB32" s="29">
        <v>1024</v>
      </c>
      <c r="BC32" s="10">
        <v>971</v>
      </c>
      <c r="BD32" s="58" t="s">
        <v>23</v>
      </c>
      <c r="BE32" s="29">
        <v>19</v>
      </c>
      <c r="BF32" s="29">
        <v>18</v>
      </c>
      <c r="BG32" s="29">
        <v>19</v>
      </c>
      <c r="BH32" s="29">
        <v>14</v>
      </c>
      <c r="BI32" s="10">
        <v>16</v>
      </c>
      <c r="BJ32" s="29">
        <v>99</v>
      </c>
      <c r="BK32" s="29">
        <v>104</v>
      </c>
      <c r="BL32" s="29">
        <v>105</v>
      </c>
      <c r="BM32" s="29">
        <v>98</v>
      </c>
      <c r="BN32" s="10">
        <v>113</v>
      </c>
      <c r="BO32" s="58" t="s">
        <v>23</v>
      </c>
      <c r="BP32" s="38">
        <f t="shared" si="9"/>
        <v>33.52522858110396</v>
      </c>
      <c r="BQ32" s="38">
        <f t="shared" si="10"/>
        <v>35.702025403364232</v>
      </c>
      <c r="BR32" s="38">
        <f t="shared" si="11"/>
        <v>36.610878661087867</v>
      </c>
      <c r="BS32" s="38">
        <f t="shared" si="12"/>
        <v>34.690265486725664</v>
      </c>
      <c r="BT32" s="16">
        <f t="shared" si="13"/>
        <v>40.57450628366248</v>
      </c>
      <c r="BU32" s="38">
        <v>9.8802395209580833</v>
      </c>
      <c r="BV32" s="38">
        <v>10.601427115188583</v>
      </c>
      <c r="BW32" s="38">
        <v>10.385756676557865</v>
      </c>
      <c r="BX32" s="38">
        <v>9.4412331406551058</v>
      </c>
      <c r="BY32" s="16">
        <v>11.448834853090172</v>
      </c>
      <c r="BZ32" s="58" t="s">
        <v>23</v>
      </c>
      <c r="CA32" s="29">
        <v>895</v>
      </c>
      <c r="CB32" s="29">
        <v>867</v>
      </c>
      <c r="CC32" s="29">
        <v>901</v>
      </c>
      <c r="CD32" s="29">
        <v>937</v>
      </c>
      <c r="CE32" s="10">
        <v>868</v>
      </c>
      <c r="CF32" s="29">
        <f t="shared" si="14"/>
        <v>830.36058060296239</v>
      </c>
      <c r="CG32" s="29">
        <f t="shared" si="15"/>
        <v>815.42824090402496</v>
      </c>
      <c r="CH32" s="29">
        <f t="shared" si="16"/>
        <v>858.35029075306181</v>
      </c>
      <c r="CI32" s="29">
        <f t="shared" si="17"/>
        <v>908.71620802521522</v>
      </c>
      <c r="CJ32" s="10">
        <f t="shared" si="18"/>
        <v>853.88947640244953</v>
      </c>
      <c r="CK32" s="58" t="s">
        <v>23</v>
      </c>
      <c r="CL32" s="41">
        <v>859</v>
      </c>
      <c r="CM32" s="41">
        <v>832</v>
      </c>
      <c r="CN32" s="41">
        <v>869</v>
      </c>
      <c r="CO32" s="41">
        <v>909</v>
      </c>
      <c r="CP32" s="19">
        <v>844</v>
      </c>
      <c r="CQ32" s="44">
        <f t="shared" si="19"/>
        <v>290.89061970877071</v>
      </c>
      <c r="CR32" s="21">
        <f t="shared" si="20"/>
        <v>285.61620322691385</v>
      </c>
      <c r="CS32" s="63">
        <f t="shared" si="21"/>
        <v>302.99860529986057</v>
      </c>
      <c r="CT32" s="44">
        <f t="shared" si="22"/>
        <v>321.76991150442478</v>
      </c>
      <c r="CU32" s="22">
        <f t="shared" si="23"/>
        <v>303.05206463195691</v>
      </c>
      <c r="CV32" s="58" t="s">
        <v>23</v>
      </c>
      <c r="CW32" s="41">
        <v>162</v>
      </c>
      <c r="CX32" s="41">
        <v>142</v>
      </c>
      <c r="CY32" s="41">
        <v>157</v>
      </c>
      <c r="CZ32" s="41">
        <v>134</v>
      </c>
      <c r="DA32" s="19">
        <v>122</v>
      </c>
      <c r="DB32" s="44">
        <f t="shared" si="24"/>
        <v>54.85946495089739</v>
      </c>
      <c r="DC32" s="44">
        <f t="shared" si="25"/>
        <v>48.74699622382424</v>
      </c>
      <c r="DD32" s="44">
        <f t="shared" si="26"/>
        <v>54.741980474198044</v>
      </c>
      <c r="DE32" s="44">
        <f t="shared" si="27"/>
        <v>47.43362831858407</v>
      </c>
      <c r="DF32" s="22">
        <f t="shared" si="28"/>
        <v>43.806104129263908</v>
      </c>
    </row>
    <row r="33" spans="1:110" ht="20.100000000000001" customHeight="1" x14ac:dyDescent="0.2">
      <c r="A33" s="58" t="s">
        <v>24</v>
      </c>
      <c r="B33" s="27">
        <v>10217</v>
      </c>
      <c r="C33" s="27">
        <v>10006</v>
      </c>
      <c r="D33" s="27">
        <v>9821</v>
      </c>
      <c r="E33" s="27">
        <v>9628</v>
      </c>
      <c r="F33" s="6">
        <v>9441</v>
      </c>
      <c r="G33" s="29">
        <v>2389</v>
      </c>
      <c r="H33" s="29">
        <v>2463</v>
      </c>
      <c r="I33" s="4">
        <v>2123</v>
      </c>
      <c r="J33" s="66">
        <v>2086</v>
      </c>
      <c r="K33" s="10">
        <v>2222</v>
      </c>
      <c r="L33" s="58" t="s">
        <v>24</v>
      </c>
      <c r="M33" s="29">
        <f t="shared" si="0"/>
        <v>640.61911318900411</v>
      </c>
      <c r="N33" s="29">
        <f t="shared" si="1"/>
        <v>674.38988661597557</v>
      </c>
      <c r="O33" s="4">
        <f t="shared" si="29"/>
        <v>590.62686570486017</v>
      </c>
      <c r="P33" s="66">
        <f t="shared" si="30"/>
        <v>593.58833539163743</v>
      </c>
      <c r="Q33" s="10">
        <f t="shared" si="31"/>
        <v>644.81212084278286</v>
      </c>
      <c r="R33" s="29">
        <v>1740</v>
      </c>
      <c r="S33" s="29">
        <v>1785</v>
      </c>
      <c r="T33" s="4">
        <v>1767</v>
      </c>
      <c r="U33" s="66">
        <v>1736</v>
      </c>
      <c r="V33" s="10">
        <v>1859</v>
      </c>
      <c r="W33" s="58" t="s">
        <v>24</v>
      </c>
      <c r="X33" s="29">
        <f t="shared" si="2"/>
        <v>466.58738256545297</v>
      </c>
      <c r="Y33" s="29">
        <f t="shared" si="3"/>
        <v>488.74784718210168</v>
      </c>
      <c r="Z33" s="29">
        <f t="shared" si="32"/>
        <v>491.58627965166653</v>
      </c>
      <c r="AA33" s="29">
        <f t="shared" si="33"/>
        <v>493.99297710444995</v>
      </c>
      <c r="AB33" s="10">
        <f t="shared" si="34"/>
        <v>539.47152684371429</v>
      </c>
      <c r="AC33" s="29">
        <v>1359</v>
      </c>
      <c r="AD33" s="29">
        <v>1371</v>
      </c>
      <c r="AE33" s="29">
        <v>1390</v>
      </c>
      <c r="AF33" s="29">
        <v>1383</v>
      </c>
      <c r="AG33" s="10">
        <v>1486</v>
      </c>
      <c r="AH33" s="58" t="s">
        <v>24</v>
      </c>
      <c r="AI33" s="29">
        <f t="shared" si="35"/>
        <v>364.42083500370717</v>
      </c>
      <c r="AJ33" s="29">
        <f t="shared" si="36"/>
        <v>375.39120363398399</v>
      </c>
      <c r="AK33" s="29">
        <f t="shared" si="37"/>
        <v>386.703411836908</v>
      </c>
      <c r="AL33" s="29">
        <f t="shared" si="38"/>
        <v>393.54394431765792</v>
      </c>
      <c r="AM33" s="10">
        <f t="shared" si="39"/>
        <v>431.22898810637946</v>
      </c>
      <c r="AN33" s="29">
        <v>649</v>
      </c>
      <c r="AO33" s="29">
        <v>678</v>
      </c>
      <c r="AP33" s="29">
        <v>356</v>
      </c>
      <c r="AQ33" s="29">
        <v>350</v>
      </c>
      <c r="AR33" s="10">
        <v>363</v>
      </c>
      <c r="AS33" s="58" t="s">
        <v>24</v>
      </c>
      <c r="AT33" s="29">
        <f t="shared" si="4"/>
        <v>174.03173062355114</v>
      </c>
      <c r="AU33" s="29">
        <f t="shared" si="5"/>
        <v>185.64203943387392</v>
      </c>
      <c r="AV33" s="29">
        <f t="shared" si="6"/>
        <v>99.040586053193707</v>
      </c>
      <c r="AW33" s="29">
        <f t="shared" si="7"/>
        <v>99.59535828718748</v>
      </c>
      <c r="AX33" s="10">
        <f t="shared" si="8"/>
        <v>105.34059399906849</v>
      </c>
      <c r="AY33" s="29">
        <v>2400</v>
      </c>
      <c r="AZ33" s="29">
        <v>2522</v>
      </c>
      <c r="BA33" s="29">
        <v>2124</v>
      </c>
      <c r="BB33" s="29">
        <v>2095</v>
      </c>
      <c r="BC33" s="10">
        <v>2235</v>
      </c>
      <c r="BD33" s="58" t="s">
        <v>24</v>
      </c>
      <c r="BE33" s="29">
        <v>0</v>
      </c>
      <c r="BF33" s="29">
        <v>0</v>
      </c>
      <c r="BG33" s="29">
        <v>0</v>
      </c>
      <c r="BH33" s="29">
        <v>0</v>
      </c>
      <c r="BI33" s="10">
        <v>0</v>
      </c>
      <c r="BJ33" s="29">
        <v>435</v>
      </c>
      <c r="BK33" s="29">
        <v>465</v>
      </c>
      <c r="BL33" s="29">
        <v>443</v>
      </c>
      <c r="BM33" s="29">
        <v>403</v>
      </c>
      <c r="BN33" s="10">
        <v>421</v>
      </c>
      <c r="BO33" s="58" t="s">
        <v>24</v>
      </c>
      <c r="BP33" s="38">
        <f t="shared" si="9"/>
        <v>42.576098659097582</v>
      </c>
      <c r="BQ33" s="38">
        <f t="shared" si="10"/>
        <v>46.472116729962025</v>
      </c>
      <c r="BR33" s="38">
        <f t="shared" si="11"/>
        <v>45.107422869361571</v>
      </c>
      <c r="BS33" s="38">
        <f t="shared" si="12"/>
        <v>41.857083506439551</v>
      </c>
      <c r="BT33" s="16">
        <f t="shared" si="13"/>
        <v>44.592733820569855</v>
      </c>
      <c r="BU33" s="38">
        <v>18.125</v>
      </c>
      <c r="BV33" s="38">
        <v>18.43774781919112</v>
      </c>
      <c r="BW33" s="38">
        <v>20.856873822975519</v>
      </c>
      <c r="BX33" s="38">
        <v>19.236276849642007</v>
      </c>
      <c r="BY33" s="16">
        <v>18.83668903803132</v>
      </c>
      <c r="BZ33" s="58" t="s">
        <v>24</v>
      </c>
      <c r="CA33" s="29">
        <v>1939</v>
      </c>
      <c r="CB33" s="29">
        <v>2016</v>
      </c>
      <c r="CC33" s="29">
        <v>1681</v>
      </c>
      <c r="CD33" s="29">
        <v>1692</v>
      </c>
      <c r="CE33" s="10">
        <v>1814</v>
      </c>
      <c r="CF33" s="29">
        <f t="shared" si="14"/>
        <v>519.94996252552494</v>
      </c>
      <c r="CG33" s="29">
        <f t="shared" si="15"/>
        <v>551.99756858213846</v>
      </c>
      <c r="CH33" s="29">
        <f t="shared" si="16"/>
        <v>467.66074481859158</v>
      </c>
      <c r="CI33" s="29">
        <f t="shared" si="17"/>
        <v>481.47241777691778</v>
      </c>
      <c r="CJ33" s="10">
        <f t="shared" si="18"/>
        <v>526.41277552151564</v>
      </c>
      <c r="CK33" s="58" t="s">
        <v>24</v>
      </c>
      <c r="CL33" s="41">
        <v>1850</v>
      </c>
      <c r="CM33" s="41">
        <v>1894</v>
      </c>
      <c r="CN33" s="41">
        <v>1590</v>
      </c>
      <c r="CO33" s="41">
        <v>1603</v>
      </c>
      <c r="CP33" s="19">
        <v>1723</v>
      </c>
      <c r="CQ33" s="44">
        <f t="shared" si="19"/>
        <v>181.07076441225408</v>
      </c>
      <c r="CR33" s="21">
        <f t="shared" si="20"/>
        <v>189.28642814311414</v>
      </c>
      <c r="CS33" s="63">
        <f t="shared" si="21"/>
        <v>161.89797372976275</v>
      </c>
      <c r="CT33" s="44">
        <f t="shared" si="22"/>
        <v>166.49356044869131</v>
      </c>
      <c r="CU33" s="22">
        <f t="shared" si="23"/>
        <v>182.50185361720156</v>
      </c>
      <c r="CV33" s="58" t="s">
        <v>24</v>
      </c>
      <c r="CW33" s="41">
        <v>244</v>
      </c>
      <c r="CX33" s="41">
        <v>278</v>
      </c>
      <c r="CY33" s="41">
        <v>243</v>
      </c>
      <c r="CZ33" s="41">
        <v>246</v>
      </c>
      <c r="DA33" s="19">
        <v>225</v>
      </c>
      <c r="DB33" s="44">
        <f t="shared" si="24"/>
        <v>23.881765684643241</v>
      </c>
      <c r="DC33" s="44">
        <f t="shared" si="25"/>
        <v>27.783330001998802</v>
      </c>
      <c r="DD33" s="44">
        <f t="shared" si="26"/>
        <v>24.742897871907136</v>
      </c>
      <c r="DE33" s="44">
        <f t="shared" si="27"/>
        <v>25.550477773161614</v>
      </c>
      <c r="DF33" s="22">
        <f t="shared" si="28"/>
        <v>23.832221163012392</v>
      </c>
    </row>
    <row r="34" spans="1:110" ht="20.100000000000001" customHeight="1" x14ac:dyDescent="0.2">
      <c r="A34" s="58" t="s">
        <v>25</v>
      </c>
      <c r="B34" s="27">
        <v>4602</v>
      </c>
      <c r="C34" s="27">
        <v>4515</v>
      </c>
      <c r="D34" s="27">
        <v>4451</v>
      </c>
      <c r="E34" s="27">
        <v>4404</v>
      </c>
      <c r="F34" s="6">
        <v>4313</v>
      </c>
      <c r="G34" s="29">
        <v>1336</v>
      </c>
      <c r="H34" s="29">
        <v>1332</v>
      </c>
      <c r="I34" s="4">
        <v>1324</v>
      </c>
      <c r="J34" s="66">
        <v>1278</v>
      </c>
      <c r="K34" s="10">
        <v>1294</v>
      </c>
      <c r="L34" s="58" t="s">
        <v>25</v>
      </c>
      <c r="M34" s="29">
        <f t="shared" si="0"/>
        <v>795.36592190411557</v>
      </c>
      <c r="N34" s="29">
        <f t="shared" si="1"/>
        <v>808.26468848131799</v>
      </c>
      <c r="O34" s="4">
        <f t="shared" si="29"/>
        <v>812.73564115879901</v>
      </c>
      <c r="P34" s="66">
        <f t="shared" si="30"/>
        <v>795.0431114926655</v>
      </c>
      <c r="Q34" s="10">
        <f t="shared" si="31"/>
        <v>821.981330733145</v>
      </c>
      <c r="R34" s="29">
        <v>1011</v>
      </c>
      <c r="S34" s="29">
        <v>1047</v>
      </c>
      <c r="T34" s="4">
        <v>1003</v>
      </c>
      <c r="U34" s="66">
        <v>961</v>
      </c>
      <c r="V34" s="10">
        <v>973</v>
      </c>
      <c r="W34" s="58" t="s">
        <v>25</v>
      </c>
      <c r="X34" s="29">
        <f t="shared" si="2"/>
        <v>601.88244539300968</v>
      </c>
      <c r="Y34" s="29">
        <f t="shared" si="3"/>
        <v>635.32517180175671</v>
      </c>
      <c r="Z34" s="29">
        <f t="shared" si="32"/>
        <v>615.69021758480017</v>
      </c>
      <c r="AA34" s="29">
        <f t="shared" si="33"/>
        <v>597.83758227265378</v>
      </c>
      <c r="AB34" s="10">
        <f t="shared" si="34"/>
        <v>618.07406089903407</v>
      </c>
      <c r="AC34" s="29">
        <v>902</v>
      </c>
      <c r="AD34" s="29">
        <v>917</v>
      </c>
      <c r="AE34" s="29">
        <v>864</v>
      </c>
      <c r="AF34" s="29">
        <v>850</v>
      </c>
      <c r="AG34" s="10">
        <v>824</v>
      </c>
      <c r="AH34" s="58" t="s">
        <v>25</v>
      </c>
      <c r="AI34" s="29">
        <f t="shared" si="35"/>
        <v>536.99106404005408</v>
      </c>
      <c r="AJ34" s="29">
        <f t="shared" si="36"/>
        <v>556.44047998300948</v>
      </c>
      <c r="AK34" s="29">
        <f t="shared" si="37"/>
        <v>530.36525223655758</v>
      </c>
      <c r="AL34" s="29">
        <f t="shared" si="38"/>
        <v>528.78454207258653</v>
      </c>
      <c r="AM34" s="10">
        <f t="shared" si="39"/>
        <v>523.42551508818519</v>
      </c>
      <c r="AN34" s="29">
        <v>325</v>
      </c>
      <c r="AO34" s="29">
        <v>285</v>
      </c>
      <c r="AP34" s="29">
        <v>321</v>
      </c>
      <c r="AQ34" s="29">
        <v>317</v>
      </c>
      <c r="AR34" s="10">
        <v>321</v>
      </c>
      <c r="AS34" s="58" t="s">
        <v>25</v>
      </c>
      <c r="AT34" s="29">
        <f t="shared" si="4"/>
        <v>193.48347651110595</v>
      </c>
      <c r="AU34" s="29">
        <f t="shared" si="5"/>
        <v>172.93951667956128</v>
      </c>
      <c r="AV34" s="29">
        <f t="shared" si="6"/>
        <v>197.04542357399887</v>
      </c>
      <c r="AW34" s="29">
        <f t="shared" si="7"/>
        <v>197.2055292200117</v>
      </c>
      <c r="AX34" s="10">
        <f t="shared" si="8"/>
        <v>203.90726983411096</v>
      </c>
      <c r="AY34" s="29">
        <v>1335</v>
      </c>
      <c r="AZ34" s="29">
        <v>1330</v>
      </c>
      <c r="BA34" s="29">
        <v>1298</v>
      </c>
      <c r="BB34" s="29">
        <v>1277</v>
      </c>
      <c r="BC34" s="10">
        <v>1269</v>
      </c>
      <c r="BD34" s="58" t="s">
        <v>25</v>
      </c>
      <c r="BE34" s="29">
        <v>0</v>
      </c>
      <c r="BF34" s="29">
        <v>0</v>
      </c>
      <c r="BG34" s="29">
        <v>25</v>
      </c>
      <c r="BH34" s="29">
        <v>0</v>
      </c>
      <c r="BI34" s="10">
        <v>26</v>
      </c>
      <c r="BJ34" s="29">
        <v>123</v>
      </c>
      <c r="BK34" s="29">
        <v>143</v>
      </c>
      <c r="BL34" s="29">
        <v>158</v>
      </c>
      <c r="BM34" s="29">
        <v>131</v>
      </c>
      <c r="BN34" s="10">
        <v>166</v>
      </c>
      <c r="BO34" s="58" t="s">
        <v>25</v>
      </c>
      <c r="BP34" s="38">
        <f t="shared" si="9"/>
        <v>26.727509778357238</v>
      </c>
      <c r="BQ34" s="38">
        <f t="shared" si="10"/>
        <v>31.672203765227025</v>
      </c>
      <c r="BR34" s="38">
        <f t="shared" si="11"/>
        <v>35.497640979555158</v>
      </c>
      <c r="BS34" s="38">
        <f t="shared" si="12"/>
        <v>29.745685740236148</v>
      </c>
      <c r="BT34" s="16">
        <f t="shared" si="13"/>
        <v>38.488291212613035</v>
      </c>
      <c r="BU34" s="38">
        <v>9.213483146067416</v>
      </c>
      <c r="BV34" s="38">
        <v>10.751879699248121</v>
      </c>
      <c r="BW34" s="38">
        <v>11.942554799697657</v>
      </c>
      <c r="BX34" s="38">
        <v>10.258418167580267</v>
      </c>
      <c r="BY34" s="16">
        <v>12.818532818532818</v>
      </c>
      <c r="BZ34" s="58" t="s">
        <v>25</v>
      </c>
      <c r="CA34" s="29">
        <v>1197</v>
      </c>
      <c r="CB34" s="29">
        <v>1171</v>
      </c>
      <c r="CC34" s="29">
        <v>1155</v>
      </c>
      <c r="CD34" s="29">
        <v>1139</v>
      </c>
      <c r="CE34" s="10">
        <v>1122</v>
      </c>
      <c r="CF34" s="29">
        <f t="shared" si="14"/>
        <v>712.61452733475028</v>
      </c>
      <c r="CG34" s="29">
        <f t="shared" si="15"/>
        <v>710.569031690408</v>
      </c>
      <c r="CH34" s="29">
        <f t="shared" si="16"/>
        <v>708.99521566345379</v>
      </c>
      <c r="CI34" s="29">
        <f t="shared" si="17"/>
        <v>708.57128637726601</v>
      </c>
      <c r="CJ34" s="10">
        <f t="shared" si="18"/>
        <v>712.72260670988317</v>
      </c>
      <c r="CK34" s="58" t="s">
        <v>25</v>
      </c>
      <c r="CL34" s="41">
        <v>1158</v>
      </c>
      <c r="CM34" s="41">
        <v>1130</v>
      </c>
      <c r="CN34" s="41">
        <v>1121</v>
      </c>
      <c r="CO34" s="41">
        <v>1104</v>
      </c>
      <c r="CP34" s="19">
        <v>1094</v>
      </c>
      <c r="CQ34" s="44">
        <f t="shared" si="19"/>
        <v>251.62972620599737</v>
      </c>
      <c r="CR34" s="21">
        <f t="shared" si="20"/>
        <v>250.27685492801771</v>
      </c>
      <c r="CS34" s="63">
        <f t="shared" si="21"/>
        <v>251.8535160638059</v>
      </c>
      <c r="CT34" s="44">
        <f t="shared" si="22"/>
        <v>250.68119891008172</v>
      </c>
      <c r="CU34" s="22">
        <f t="shared" si="23"/>
        <v>253.65175052167865</v>
      </c>
      <c r="CV34" s="58" t="s">
        <v>25</v>
      </c>
      <c r="CW34" s="41">
        <v>176</v>
      </c>
      <c r="CX34" s="41">
        <v>168</v>
      </c>
      <c r="CY34" s="41">
        <v>169</v>
      </c>
      <c r="CZ34" s="41">
        <v>167</v>
      </c>
      <c r="DA34" s="19">
        <v>142</v>
      </c>
      <c r="DB34" s="44">
        <f t="shared" si="24"/>
        <v>38.244241634072139</v>
      </c>
      <c r="DC34" s="44">
        <f t="shared" si="25"/>
        <v>37.209302325581397</v>
      </c>
      <c r="DD34" s="44">
        <f t="shared" si="26"/>
        <v>37.968995731296339</v>
      </c>
      <c r="DE34" s="44">
        <f t="shared" si="27"/>
        <v>37.92007266121707</v>
      </c>
      <c r="DF34" s="22">
        <f t="shared" si="28"/>
        <v>32.923718989102717</v>
      </c>
    </row>
    <row r="35" spans="1:110" ht="20.100000000000001" customHeight="1" x14ac:dyDescent="0.2">
      <c r="A35" s="58" t="s">
        <v>26</v>
      </c>
      <c r="B35" s="27">
        <v>6383</v>
      </c>
      <c r="C35" s="27">
        <v>6263</v>
      </c>
      <c r="D35" s="27">
        <v>6172</v>
      </c>
      <c r="E35" s="27">
        <v>6092</v>
      </c>
      <c r="F35" s="6">
        <v>5973</v>
      </c>
      <c r="G35" s="29">
        <v>1672</v>
      </c>
      <c r="H35" s="29">
        <v>1689</v>
      </c>
      <c r="I35" s="4">
        <v>1569</v>
      </c>
      <c r="J35" s="66">
        <v>1570</v>
      </c>
      <c r="K35" s="10">
        <v>1440</v>
      </c>
      <c r="L35" s="58" t="s">
        <v>26</v>
      </c>
      <c r="M35" s="29">
        <f t="shared" si="0"/>
        <v>717.65970825759359</v>
      </c>
      <c r="N35" s="29">
        <f t="shared" si="1"/>
        <v>738.84676038224063</v>
      </c>
      <c r="O35" s="4">
        <f t="shared" si="29"/>
        <v>694.56987133856751</v>
      </c>
      <c r="P35" s="66">
        <f t="shared" si="30"/>
        <v>706.06859209023287</v>
      </c>
      <c r="Q35" s="10">
        <f t="shared" si="31"/>
        <v>660.50652594208179</v>
      </c>
      <c r="R35" s="29">
        <v>1194</v>
      </c>
      <c r="S35" s="29">
        <v>1214</v>
      </c>
      <c r="T35" s="4">
        <v>1229</v>
      </c>
      <c r="U35" s="66">
        <v>1221</v>
      </c>
      <c r="V35" s="10">
        <v>1181</v>
      </c>
      <c r="W35" s="58" t="s">
        <v>26</v>
      </c>
      <c r="X35" s="29">
        <f t="shared" si="2"/>
        <v>512.49144238012354</v>
      </c>
      <c r="Y35" s="29">
        <f t="shared" si="3"/>
        <v>531.05977922086447</v>
      </c>
      <c r="Z35" s="29">
        <f t="shared" si="32"/>
        <v>544.05759839075824</v>
      </c>
      <c r="AA35" s="29">
        <f t="shared" si="33"/>
        <v>549.11449104597102</v>
      </c>
      <c r="AB35" s="10">
        <f t="shared" si="34"/>
        <v>541.70708828999909</v>
      </c>
      <c r="AC35" s="29">
        <v>1054</v>
      </c>
      <c r="AD35" s="29">
        <v>1078</v>
      </c>
      <c r="AE35" s="29">
        <v>1092</v>
      </c>
      <c r="AF35" s="29">
        <v>1085</v>
      </c>
      <c r="AG35" s="10">
        <v>1052</v>
      </c>
      <c r="AH35" s="58" t="s">
        <v>26</v>
      </c>
      <c r="AI35" s="29">
        <f t="shared" si="35"/>
        <v>452.40031848295661</v>
      </c>
      <c r="AJ35" s="29">
        <f t="shared" si="36"/>
        <v>471.56708566729151</v>
      </c>
      <c r="AK35" s="29">
        <f t="shared" si="37"/>
        <v>483.41000605590557</v>
      </c>
      <c r="AL35" s="29">
        <f t="shared" si="38"/>
        <v>487.95186141267686</v>
      </c>
      <c r="AM35" s="10">
        <f t="shared" si="39"/>
        <v>482.53671200768758</v>
      </c>
      <c r="AN35" s="29">
        <v>478</v>
      </c>
      <c r="AO35" s="29">
        <v>475</v>
      </c>
      <c r="AP35" s="29">
        <v>340</v>
      </c>
      <c r="AQ35" s="29">
        <v>349</v>
      </c>
      <c r="AR35" s="10">
        <v>259</v>
      </c>
      <c r="AS35" s="58" t="s">
        <v>26</v>
      </c>
      <c r="AT35" s="29">
        <f t="shared" si="4"/>
        <v>205.16826587746991</v>
      </c>
      <c r="AU35" s="29">
        <f t="shared" si="5"/>
        <v>207.7869811613761</v>
      </c>
      <c r="AV35" s="29">
        <f t="shared" si="6"/>
        <v>150.51227294780944</v>
      </c>
      <c r="AW35" s="29">
        <f t="shared" si="7"/>
        <v>156.95410104426196</v>
      </c>
      <c r="AX35" s="10">
        <f t="shared" si="8"/>
        <v>118.79943765208277</v>
      </c>
      <c r="AY35" s="29">
        <v>1672</v>
      </c>
      <c r="AZ35" s="29">
        <v>1688</v>
      </c>
      <c r="BA35" s="29">
        <v>1569</v>
      </c>
      <c r="BB35" s="29">
        <v>1570</v>
      </c>
      <c r="BC35" s="10">
        <v>1440</v>
      </c>
      <c r="BD35" s="58" t="s">
        <v>26</v>
      </c>
      <c r="BE35" s="29">
        <v>0</v>
      </c>
      <c r="BF35" s="29">
        <v>0</v>
      </c>
      <c r="BG35" s="29">
        <v>0</v>
      </c>
      <c r="BH35" s="29">
        <v>0</v>
      </c>
      <c r="BI35" s="10">
        <v>0</v>
      </c>
      <c r="BJ35" s="29">
        <v>170</v>
      </c>
      <c r="BK35" s="29">
        <v>145</v>
      </c>
      <c r="BL35" s="29">
        <v>144</v>
      </c>
      <c r="BM35" s="29">
        <v>143</v>
      </c>
      <c r="BN35" s="10">
        <v>133</v>
      </c>
      <c r="BO35" s="58" t="s">
        <v>26</v>
      </c>
      <c r="BP35" s="38">
        <f t="shared" si="9"/>
        <v>26.63324455585148</v>
      </c>
      <c r="BQ35" s="38">
        <f t="shared" si="10"/>
        <v>23.151844164138591</v>
      </c>
      <c r="BR35" s="38">
        <f t="shared" si="11"/>
        <v>23.331173039533375</v>
      </c>
      <c r="BS35" s="38">
        <f t="shared" si="12"/>
        <v>23.473407747866055</v>
      </c>
      <c r="BT35" s="16">
        <f t="shared" si="13"/>
        <v>22.266867570734973</v>
      </c>
      <c r="BU35" s="38">
        <v>10.167464114832537</v>
      </c>
      <c r="BV35" s="38">
        <v>8.5900473933649284</v>
      </c>
      <c r="BW35" s="38">
        <v>9.1778202676864247</v>
      </c>
      <c r="BX35" s="38">
        <v>9.1082802547770694</v>
      </c>
      <c r="BY35" s="16">
        <v>9.2361111111111107</v>
      </c>
      <c r="BZ35" s="58" t="s">
        <v>26</v>
      </c>
      <c r="CA35" s="29">
        <v>1501</v>
      </c>
      <c r="CB35" s="29">
        <v>1499</v>
      </c>
      <c r="CC35" s="29">
        <v>1378</v>
      </c>
      <c r="CD35" s="29">
        <v>1371</v>
      </c>
      <c r="CE35" s="10">
        <v>1258</v>
      </c>
      <c r="CF35" s="29">
        <f t="shared" si="14"/>
        <v>644.26269264033965</v>
      </c>
      <c r="CG35" s="29">
        <f t="shared" si="15"/>
        <v>655.7319679176901</v>
      </c>
      <c r="CH35" s="29">
        <f t="shared" si="16"/>
        <v>610.01738859435704</v>
      </c>
      <c r="CI35" s="29">
        <f t="shared" si="17"/>
        <v>616.57327372975112</v>
      </c>
      <c r="CJ35" s="10">
        <f t="shared" si="18"/>
        <v>577.02584002440199</v>
      </c>
      <c r="CK35" s="58" t="s">
        <v>26</v>
      </c>
      <c r="CL35" s="41">
        <v>1417</v>
      </c>
      <c r="CM35" s="41">
        <v>1437</v>
      </c>
      <c r="CN35" s="41">
        <v>1313</v>
      </c>
      <c r="CO35" s="41">
        <v>1302</v>
      </c>
      <c r="CP35" s="19">
        <v>1193</v>
      </c>
      <c r="CQ35" s="44">
        <f t="shared" si="19"/>
        <v>221.99592668024439</v>
      </c>
      <c r="CR35" s="21">
        <f t="shared" si="20"/>
        <v>229.4427590611528</v>
      </c>
      <c r="CS35" s="63">
        <f t="shared" si="21"/>
        <v>212.73493195074531</v>
      </c>
      <c r="CT35" s="44">
        <f t="shared" si="22"/>
        <v>213.72291529875244</v>
      </c>
      <c r="CU35" s="22">
        <f t="shared" si="23"/>
        <v>199.7321279089235</v>
      </c>
      <c r="CV35" s="58" t="s">
        <v>26</v>
      </c>
      <c r="CW35" s="41">
        <v>202</v>
      </c>
      <c r="CX35" s="41">
        <v>207</v>
      </c>
      <c r="CY35" s="41">
        <v>193</v>
      </c>
      <c r="CZ35" s="41">
        <v>199</v>
      </c>
      <c r="DA35" s="19">
        <v>182</v>
      </c>
      <c r="DB35" s="44">
        <f t="shared" si="24"/>
        <v>31.646561178129403</v>
      </c>
      <c r="DC35" s="44">
        <f t="shared" si="25"/>
        <v>33.051253392942684</v>
      </c>
      <c r="DD35" s="44">
        <f t="shared" si="26"/>
        <v>31.270252754374596</v>
      </c>
      <c r="DE35" s="44">
        <f t="shared" si="27"/>
        <v>32.665791201575836</v>
      </c>
      <c r="DF35" s="22">
        <f t="shared" si="28"/>
        <v>30.470450359953123</v>
      </c>
    </row>
    <row r="36" spans="1:110" ht="20.100000000000001" customHeight="1" x14ac:dyDescent="0.2">
      <c r="A36" s="58" t="s">
        <v>34</v>
      </c>
      <c r="B36" s="27">
        <v>18523</v>
      </c>
      <c r="C36" s="27">
        <v>18146</v>
      </c>
      <c r="D36" s="27">
        <v>17890</v>
      </c>
      <c r="E36" s="27">
        <v>17575</v>
      </c>
      <c r="F36" s="6">
        <v>17207</v>
      </c>
      <c r="G36" s="29">
        <v>4437</v>
      </c>
      <c r="H36" s="29">
        <v>4601</v>
      </c>
      <c r="I36" s="4">
        <v>4563</v>
      </c>
      <c r="J36" s="66">
        <v>4483</v>
      </c>
      <c r="K36" s="10">
        <v>4476</v>
      </c>
      <c r="L36" s="58" t="s">
        <v>34</v>
      </c>
      <c r="M36" s="29">
        <f t="shared" si="0"/>
        <v>656.27405839019821</v>
      </c>
      <c r="N36" s="29">
        <f t="shared" si="1"/>
        <v>694.66986950594037</v>
      </c>
      <c r="O36" s="4">
        <f t="shared" si="29"/>
        <v>696.88167214947453</v>
      </c>
      <c r="P36" s="66">
        <f t="shared" si="30"/>
        <v>698.84448255032248</v>
      </c>
      <c r="Q36" s="10">
        <f t="shared" si="31"/>
        <v>712.67587020573819</v>
      </c>
      <c r="R36" s="29">
        <v>3661</v>
      </c>
      <c r="S36" s="29">
        <v>3746</v>
      </c>
      <c r="T36" s="4">
        <v>3739</v>
      </c>
      <c r="U36" s="66">
        <v>3657</v>
      </c>
      <c r="V36" s="10">
        <v>3699</v>
      </c>
      <c r="W36" s="58" t="s">
        <v>34</v>
      </c>
      <c r="X36" s="29">
        <f t="shared" si="2"/>
        <v>541.49635514232955</v>
      </c>
      <c r="Y36" s="29">
        <f t="shared" si="3"/>
        <v>565.57994591811621</v>
      </c>
      <c r="Z36" s="29">
        <f t="shared" si="32"/>
        <v>571.03672412160529</v>
      </c>
      <c r="AA36" s="29">
        <f t="shared" si="33"/>
        <v>570.08125645472433</v>
      </c>
      <c r="AB36" s="10">
        <f t="shared" si="34"/>
        <v>588.96068898369651</v>
      </c>
      <c r="AC36" s="29">
        <v>3243</v>
      </c>
      <c r="AD36" s="29">
        <v>3331</v>
      </c>
      <c r="AE36" s="29">
        <v>3352</v>
      </c>
      <c r="AF36" s="29">
        <v>3269</v>
      </c>
      <c r="AG36" s="10">
        <v>3288</v>
      </c>
      <c r="AH36" s="58" t="s">
        <v>34</v>
      </c>
      <c r="AI36" s="29">
        <f t="shared" si="35"/>
        <v>479.67022117633832</v>
      </c>
      <c r="AJ36" s="29">
        <f t="shared" si="36"/>
        <v>502.92226370882145</v>
      </c>
      <c r="AK36" s="29">
        <f t="shared" si="37"/>
        <v>511.93236139492404</v>
      </c>
      <c r="AL36" s="29">
        <f t="shared" si="38"/>
        <v>509.5968354800367</v>
      </c>
      <c r="AM36" s="10">
        <f t="shared" si="39"/>
        <v>523.52061242995239</v>
      </c>
      <c r="AN36" s="29">
        <v>776</v>
      </c>
      <c r="AO36" s="29">
        <v>855</v>
      </c>
      <c r="AP36" s="29">
        <v>824</v>
      </c>
      <c r="AQ36" s="29">
        <v>826</v>
      </c>
      <c r="AR36" s="10">
        <v>777</v>
      </c>
      <c r="AS36" s="58" t="s">
        <v>34</v>
      </c>
      <c r="AT36" s="29">
        <f t="shared" si="4"/>
        <v>114.77770324786881</v>
      </c>
      <c r="AU36" s="29">
        <f t="shared" si="5"/>
        <v>129.08992358782419</v>
      </c>
      <c r="AV36" s="29">
        <f t="shared" si="6"/>
        <v>125.84494802786917</v>
      </c>
      <c r="AW36" s="29">
        <f t="shared" si="7"/>
        <v>128.76322609559813</v>
      </c>
      <c r="AX36" s="10">
        <f t="shared" si="8"/>
        <v>123.71518122204168</v>
      </c>
      <c r="AY36" s="29">
        <v>4430</v>
      </c>
      <c r="AZ36" s="29">
        <v>4594</v>
      </c>
      <c r="BA36" s="29">
        <v>4560</v>
      </c>
      <c r="BB36" s="29">
        <v>4483</v>
      </c>
      <c r="BC36" s="10">
        <v>4502</v>
      </c>
      <c r="BD36" s="58" t="s">
        <v>34</v>
      </c>
      <c r="BE36" s="29">
        <v>0</v>
      </c>
      <c r="BF36" s="29">
        <v>0</v>
      </c>
      <c r="BG36" s="29">
        <v>0</v>
      </c>
      <c r="BH36" s="29">
        <v>0</v>
      </c>
      <c r="BI36" s="10">
        <v>0</v>
      </c>
      <c r="BJ36" s="29">
        <v>507</v>
      </c>
      <c r="BK36" s="29">
        <v>505</v>
      </c>
      <c r="BL36" s="29">
        <v>496</v>
      </c>
      <c r="BM36" s="29">
        <v>490</v>
      </c>
      <c r="BN36" s="10">
        <v>531</v>
      </c>
      <c r="BO36" s="58" t="s">
        <v>34</v>
      </c>
      <c r="BP36" s="38">
        <f t="shared" si="9"/>
        <v>27.371376126977271</v>
      </c>
      <c r="BQ36" s="38">
        <f t="shared" si="10"/>
        <v>27.829824754766889</v>
      </c>
      <c r="BR36" s="38">
        <f t="shared" si="11"/>
        <v>27.724986025712688</v>
      </c>
      <c r="BS36" s="38">
        <f t="shared" si="12"/>
        <v>27.880512091038405</v>
      </c>
      <c r="BT36" s="16">
        <f t="shared" si="13"/>
        <v>30.85953391061777</v>
      </c>
      <c r="BU36" s="38">
        <v>11.444695259593679</v>
      </c>
      <c r="BV36" s="38">
        <v>10.992599042228994</v>
      </c>
      <c r="BW36" s="38">
        <v>10.87719298245614</v>
      </c>
      <c r="BX36" s="38">
        <v>10.93018068257863</v>
      </c>
      <c r="BY36" s="16">
        <v>11.794757885384273</v>
      </c>
      <c r="BZ36" s="58" t="s">
        <v>34</v>
      </c>
      <c r="CA36" s="29">
        <v>3874</v>
      </c>
      <c r="CB36" s="29">
        <v>4042</v>
      </c>
      <c r="CC36" s="29">
        <v>4026</v>
      </c>
      <c r="CD36" s="29">
        <v>3964</v>
      </c>
      <c r="CE36" s="10">
        <v>3932</v>
      </c>
      <c r="CF36" s="29">
        <f t="shared" si="14"/>
        <v>573.00105977093278</v>
      </c>
      <c r="CG36" s="29">
        <f t="shared" si="15"/>
        <v>610.27072648185413</v>
      </c>
      <c r="CH36" s="29">
        <f t="shared" si="16"/>
        <v>614.86864169927333</v>
      </c>
      <c r="CI36" s="29">
        <f t="shared" si="17"/>
        <v>617.93877511253152</v>
      </c>
      <c r="CJ36" s="10">
        <f t="shared" si="18"/>
        <v>626.05932119056365</v>
      </c>
      <c r="CK36" s="58" t="s">
        <v>34</v>
      </c>
      <c r="CL36" s="41">
        <v>3689</v>
      </c>
      <c r="CM36" s="41">
        <v>3843</v>
      </c>
      <c r="CN36" s="41">
        <v>3849</v>
      </c>
      <c r="CO36" s="41">
        <v>3792</v>
      </c>
      <c r="CP36" s="19">
        <v>3782</v>
      </c>
      <c r="CQ36" s="44">
        <f t="shared" si="19"/>
        <v>199.15780381147763</v>
      </c>
      <c r="CR36" s="21">
        <f t="shared" si="20"/>
        <v>211.78221095558251</v>
      </c>
      <c r="CS36" s="63">
        <f t="shared" si="21"/>
        <v>215.14812744550028</v>
      </c>
      <c r="CT36" s="44">
        <f t="shared" si="22"/>
        <v>215.76102418207682</v>
      </c>
      <c r="CU36" s="22">
        <f t="shared" si="23"/>
        <v>219.79426977392922</v>
      </c>
      <c r="CV36" s="58" t="s">
        <v>34</v>
      </c>
      <c r="CW36" s="41">
        <v>838</v>
      </c>
      <c r="CX36" s="41">
        <v>807</v>
      </c>
      <c r="CY36" s="41">
        <v>882</v>
      </c>
      <c r="CZ36" s="41">
        <v>815</v>
      </c>
      <c r="DA36" s="19">
        <v>758</v>
      </c>
      <c r="DB36" s="44">
        <f t="shared" si="24"/>
        <v>45.241051665496947</v>
      </c>
      <c r="DC36" s="44">
        <f t="shared" si="25"/>
        <v>44.472611043756203</v>
      </c>
      <c r="DD36" s="44">
        <f t="shared" si="26"/>
        <v>49.301285634432645</v>
      </c>
      <c r="DE36" s="44">
        <f t="shared" si="27"/>
        <v>46.372688477951641</v>
      </c>
      <c r="DF36" s="22">
        <f t="shared" si="28"/>
        <v>44.051839367699195</v>
      </c>
    </row>
    <row r="37" spans="1:110" ht="20.100000000000001" customHeight="1" thickBot="1" x14ac:dyDescent="0.25">
      <c r="A37" s="59" t="s">
        <v>27</v>
      </c>
      <c r="B37" s="47">
        <v>14007</v>
      </c>
      <c r="C37" s="47">
        <v>13743</v>
      </c>
      <c r="D37" s="47">
        <v>13460</v>
      </c>
      <c r="E37" s="47">
        <v>13137</v>
      </c>
      <c r="F37" s="48">
        <v>12884</v>
      </c>
      <c r="G37" s="31">
        <v>4092</v>
      </c>
      <c r="H37" s="31">
        <v>4114</v>
      </c>
      <c r="I37" s="7">
        <v>3686</v>
      </c>
      <c r="J37" s="68">
        <v>3526</v>
      </c>
      <c r="K37" s="11">
        <v>3509</v>
      </c>
      <c r="L37" s="59" t="s">
        <v>27</v>
      </c>
      <c r="M37" s="31">
        <f t="shared" si="0"/>
        <v>800.38258757118501</v>
      </c>
      <c r="N37" s="31">
        <f t="shared" si="1"/>
        <v>820.14355502527326</v>
      </c>
      <c r="O37" s="7">
        <f t="shared" si="29"/>
        <v>748.21978093358996</v>
      </c>
      <c r="P37" s="68">
        <f t="shared" si="30"/>
        <v>735.34855542382138</v>
      </c>
      <c r="Q37" s="11">
        <f t="shared" si="31"/>
        <v>746.17344226459079</v>
      </c>
      <c r="R37" s="31">
        <v>2939</v>
      </c>
      <c r="S37" s="31">
        <v>2969</v>
      </c>
      <c r="T37" s="7">
        <v>2923</v>
      </c>
      <c r="U37" s="68">
        <v>2837</v>
      </c>
      <c r="V37" s="11">
        <v>2851</v>
      </c>
      <c r="W37" s="59" t="s">
        <v>27</v>
      </c>
      <c r="X37" s="31">
        <f t="shared" si="2"/>
        <v>574.85934136649882</v>
      </c>
      <c r="Y37" s="31">
        <f t="shared" si="3"/>
        <v>591.88289131503063</v>
      </c>
      <c r="Z37" s="31">
        <f t="shared" si="32"/>
        <v>593.33869225959938</v>
      </c>
      <c r="AA37" s="31">
        <f t="shared" si="33"/>
        <v>591.65736010702801</v>
      </c>
      <c r="AB37" s="11">
        <f t="shared" si="34"/>
        <v>606.25263148941247</v>
      </c>
      <c r="AC37" s="31">
        <v>2285</v>
      </c>
      <c r="AD37" s="31">
        <v>2131</v>
      </c>
      <c r="AE37" s="31">
        <v>1988</v>
      </c>
      <c r="AF37" s="31">
        <v>1927</v>
      </c>
      <c r="AG37" s="11">
        <v>1945</v>
      </c>
      <c r="AH37" s="59" t="s">
        <v>27</v>
      </c>
      <c r="AI37" s="31">
        <f t="shared" si="35"/>
        <v>446.93895713591348</v>
      </c>
      <c r="AJ37" s="31">
        <f t="shared" si="36"/>
        <v>424.82399507993608</v>
      </c>
      <c r="AK37" s="31">
        <f t="shared" si="37"/>
        <v>403.54338700379185</v>
      </c>
      <c r="AL37" s="31">
        <f t="shared" si="38"/>
        <v>401.87653610371621</v>
      </c>
      <c r="AM37" s="11">
        <f t="shared" si="39"/>
        <v>413.59570966219121</v>
      </c>
      <c r="AN37" s="31">
        <v>1153</v>
      </c>
      <c r="AO37" s="31">
        <v>1145</v>
      </c>
      <c r="AP37" s="31">
        <v>763</v>
      </c>
      <c r="AQ37" s="31">
        <v>689</v>
      </c>
      <c r="AR37" s="11">
        <v>658</v>
      </c>
      <c r="AS37" s="59" t="s">
        <v>27</v>
      </c>
      <c r="AT37" s="31">
        <f t="shared" si="4"/>
        <v>225.52324620468633</v>
      </c>
      <c r="AU37" s="31">
        <f t="shared" si="5"/>
        <v>228.26066371024254</v>
      </c>
      <c r="AV37" s="31">
        <f t="shared" si="6"/>
        <v>154.88108867399055</v>
      </c>
      <c r="AW37" s="31">
        <f t="shared" si="7"/>
        <v>143.69119531679323</v>
      </c>
      <c r="AX37" s="11">
        <f t="shared" si="8"/>
        <v>139.9208107751783</v>
      </c>
      <c r="AY37" s="31">
        <v>3940</v>
      </c>
      <c r="AZ37" s="31">
        <v>3929</v>
      </c>
      <c r="BA37" s="31">
        <v>3486</v>
      </c>
      <c r="BB37" s="31">
        <v>3350</v>
      </c>
      <c r="BC37" s="11">
        <v>3319</v>
      </c>
      <c r="BD37" s="59" t="s">
        <v>27</v>
      </c>
      <c r="BE37" s="31">
        <v>152</v>
      </c>
      <c r="BF37" s="31">
        <v>186</v>
      </c>
      <c r="BG37" s="31">
        <v>199</v>
      </c>
      <c r="BH37" s="31">
        <v>176</v>
      </c>
      <c r="BI37" s="11">
        <v>190</v>
      </c>
      <c r="BJ37" s="31">
        <v>740</v>
      </c>
      <c r="BK37" s="31">
        <v>918</v>
      </c>
      <c r="BL37" s="31">
        <v>1019</v>
      </c>
      <c r="BM37" s="31">
        <v>997</v>
      </c>
      <c r="BN37" s="11">
        <v>995</v>
      </c>
      <c r="BO37" s="59" t="s">
        <v>27</v>
      </c>
      <c r="BP37" s="40">
        <f t="shared" si="9"/>
        <v>52.830727493396161</v>
      </c>
      <c r="BQ37" s="40">
        <f t="shared" si="10"/>
        <v>66.797642436149317</v>
      </c>
      <c r="BR37" s="40">
        <f t="shared" si="11"/>
        <v>75.70579494799405</v>
      </c>
      <c r="BS37" s="40">
        <f t="shared" si="12"/>
        <v>75.892517317500179</v>
      </c>
      <c r="BT37" s="18">
        <f t="shared" si="13"/>
        <v>77.227569077926105</v>
      </c>
      <c r="BU37" s="40">
        <v>18.084066471163247</v>
      </c>
      <c r="BV37" s="40">
        <v>22.308626974483598</v>
      </c>
      <c r="BW37" s="40">
        <v>27.652645861601084</v>
      </c>
      <c r="BX37" s="40">
        <v>28.275666477595006</v>
      </c>
      <c r="BY37" s="18">
        <v>28.35565688230265</v>
      </c>
      <c r="BZ37" s="59" t="s">
        <v>27</v>
      </c>
      <c r="CA37" s="31">
        <v>3352</v>
      </c>
      <c r="CB37" s="31">
        <v>3197</v>
      </c>
      <c r="CC37" s="31">
        <v>2666</v>
      </c>
      <c r="CD37" s="31">
        <v>2528</v>
      </c>
      <c r="CE37" s="11">
        <v>2514</v>
      </c>
      <c r="CF37" s="31">
        <f t="shared" si="14"/>
        <v>655.64086841119558</v>
      </c>
      <c r="CG37" s="31">
        <f t="shared" si="15"/>
        <v>637.33566976562906</v>
      </c>
      <c r="CH37" s="31">
        <f t="shared" si="16"/>
        <v>541.17035701816349</v>
      </c>
      <c r="CI37" s="31">
        <f t="shared" si="17"/>
        <v>527.2153000883211</v>
      </c>
      <c r="CJ37" s="11">
        <f t="shared" si="18"/>
        <v>534.59106122917672</v>
      </c>
      <c r="CK37" s="59" t="s">
        <v>27</v>
      </c>
      <c r="CL37" s="42">
        <v>3181</v>
      </c>
      <c r="CM37" s="42">
        <v>3077</v>
      </c>
      <c r="CN37" s="42">
        <v>2534</v>
      </c>
      <c r="CO37" s="42">
        <v>2400</v>
      </c>
      <c r="CP37" s="20">
        <v>2381</v>
      </c>
      <c r="CQ37" s="45">
        <f t="shared" si="19"/>
        <v>227.1007353466124</v>
      </c>
      <c r="CR37" s="23">
        <f t="shared" si="20"/>
        <v>223.89580149894491</v>
      </c>
      <c r="CS37" s="64">
        <f t="shared" si="21"/>
        <v>188.26151560178306</v>
      </c>
      <c r="CT37" s="45">
        <f t="shared" si="22"/>
        <v>182.69011189769355</v>
      </c>
      <c r="CU37" s="24">
        <f t="shared" si="23"/>
        <v>184.80285625582118</v>
      </c>
      <c r="CV37" s="59" t="s">
        <v>27</v>
      </c>
      <c r="CW37" s="42">
        <v>458</v>
      </c>
      <c r="CX37" s="42">
        <v>425</v>
      </c>
      <c r="CY37" s="42">
        <v>378</v>
      </c>
      <c r="CZ37" s="42">
        <v>314</v>
      </c>
      <c r="DA37" s="20">
        <v>318</v>
      </c>
      <c r="DB37" s="45">
        <f t="shared" si="24"/>
        <v>32.697936745912756</v>
      </c>
      <c r="DC37" s="45">
        <f t="shared" si="25"/>
        <v>30.924834461180239</v>
      </c>
      <c r="DD37" s="45">
        <f t="shared" si="26"/>
        <v>28.083209509658246</v>
      </c>
      <c r="DE37" s="45">
        <f t="shared" si="27"/>
        <v>23.901956306614906</v>
      </c>
      <c r="DF37" s="24">
        <f t="shared" si="28"/>
        <v>24.681775846010556</v>
      </c>
    </row>
    <row r="38" spans="1:110" ht="20.100000000000001" customHeight="1" thickTop="1" thickBot="1" x14ac:dyDescent="0.25">
      <c r="A38" s="60" t="s">
        <v>43</v>
      </c>
      <c r="B38" s="28">
        <f t="shared" ref="B38:K38" si="40">SUM(B5:B37)</f>
        <v>1312383</v>
      </c>
      <c r="C38" s="28">
        <f t="shared" si="40"/>
        <v>1302923</v>
      </c>
      <c r="D38" s="28">
        <f t="shared" si="40"/>
        <v>1291352</v>
      </c>
      <c r="E38" s="28">
        <f t="shared" si="40"/>
        <v>1279875</v>
      </c>
      <c r="F38" s="9">
        <f t="shared" si="40"/>
        <v>1266552</v>
      </c>
      <c r="G38" s="28">
        <f t="shared" si="40"/>
        <v>452666</v>
      </c>
      <c r="H38" s="28">
        <f t="shared" si="40"/>
        <v>449548</v>
      </c>
      <c r="I38" s="8">
        <f t="shared" si="40"/>
        <v>440812</v>
      </c>
      <c r="J38" s="69">
        <f t="shared" si="40"/>
        <v>430106.22010000004</v>
      </c>
      <c r="K38" s="9">
        <f t="shared" si="40"/>
        <v>426270</v>
      </c>
      <c r="L38" s="60" t="s">
        <v>43</v>
      </c>
      <c r="M38" s="28">
        <f t="shared" si="0"/>
        <v>944.98391240804563</v>
      </c>
      <c r="N38" s="28">
        <f t="shared" si="1"/>
        <v>945.28867489819697</v>
      </c>
      <c r="O38" s="8">
        <f t="shared" si="29"/>
        <v>932.66930440708609</v>
      </c>
      <c r="P38" s="69">
        <f t="shared" si="30"/>
        <v>920.69397851620261</v>
      </c>
      <c r="Q38" s="9">
        <f t="shared" si="31"/>
        <v>922.08058863641622</v>
      </c>
      <c r="R38" s="28">
        <f>SUM(R5:R37)</f>
        <v>309321</v>
      </c>
      <c r="S38" s="28">
        <f>SUM(S5:S37)</f>
        <v>307892</v>
      </c>
      <c r="T38" s="8">
        <f>SUM(T5:T37)</f>
        <v>302791</v>
      </c>
      <c r="U38" s="69">
        <f>SUM(U5:U37)</f>
        <v>294612.98910000001</v>
      </c>
      <c r="V38" s="9">
        <f>SUM(V5:V37)</f>
        <v>291350</v>
      </c>
      <c r="W38" s="60" t="s">
        <v>43</v>
      </c>
      <c r="X38" s="28">
        <f t="shared" si="2"/>
        <v>645.73740632159058</v>
      </c>
      <c r="Y38" s="28">
        <f t="shared" si="3"/>
        <v>647.42101108614804</v>
      </c>
      <c r="Z38" s="28">
        <f t="shared" si="32"/>
        <v>640.64469966953254</v>
      </c>
      <c r="AA38" s="28">
        <f t="shared" si="33"/>
        <v>630.65445785453687</v>
      </c>
      <c r="AB38" s="9">
        <f t="shared" si="34"/>
        <v>630.2300877359886</v>
      </c>
      <c r="AC38" s="28">
        <f>SUM(AC5:AC37)</f>
        <v>241457</v>
      </c>
      <c r="AD38" s="28">
        <f>SUM(AD5:AD37)</f>
        <v>241961</v>
      </c>
      <c r="AE38" s="28">
        <f>SUM(AE5:AE37)</f>
        <v>238725</v>
      </c>
      <c r="AF38" s="28">
        <f>SUM(AF5:AF37)</f>
        <v>233823.698</v>
      </c>
      <c r="AG38" s="9">
        <f>SUM(AG5:AG37)</f>
        <v>231995</v>
      </c>
      <c r="AH38" s="60" t="s">
        <v>43</v>
      </c>
      <c r="AI38" s="28">
        <f t="shared" si="35"/>
        <v>504.0647641711758</v>
      </c>
      <c r="AJ38" s="28">
        <f t="shared" si="36"/>
        <v>508.78436355415369</v>
      </c>
      <c r="AK38" s="28">
        <f t="shared" si="37"/>
        <v>505.09396226641201</v>
      </c>
      <c r="AL38" s="28">
        <f t="shared" si="38"/>
        <v>500.52768530745323</v>
      </c>
      <c r="AM38" s="9">
        <f t="shared" si="39"/>
        <v>501.83706608653057</v>
      </c>
      <c r="AN38" s="28">
        <f>SUM(AN5:AN37)</f>
        <v>143345</v>
      </c>
      <c r="AO38" s="28">
        <f>SUM(AO5:AO37)</f>
        <v>141656</v>
      </c>
      <c r="AP38" s="28">
        <f>SUM(AP5:AP37)</f>
        <v>138021</v>
      </c>
      <c r="AQ38" s="28">
        <f>SUM(AQ5:AQ37)</f>
        <v>135493.231</v>
      </c>
      <c r="AR38" s="9">
        <f>SUM(AR5:AR37)</f>
        <v>134920</v>
      </c>
      <c r="AS38" s="60" t="s">
        <v>43</v>
      </c>
      <c r="AT38" s="28">
        <f t="shared" si="4"/>
        <v>299.24650608645516</v>
      </c>
      <c r="AU38" s="28">
        <f t="shared" si="5"/>
        <v>297.86766381204899</v>
      </c>
      <c r="AV38" s="28">
        <f t="shared" si="6"/>
        <v>292.02460473755349</v>
      </c>
      <c r="AW38" s="28">
        <f t="shared" si="7"/>
        <v>290.03952066166568</v>
      </c>
      <c r="AX38" s="9">
        <f t="shared" si="8"/>
        <v>291.85050090042756</v>
      </c>
      <c r="AY38" s="28">
        <f>SUM(AY5:AY37)</f>
        <v>429357</v>
      </c>
      <c r="AZ38" s="28">
        <f>SUM(AZ5:AZ37)</f>
        <v>426735</v>
      </c>
      <c r="BA38" s="28">
        <f>SUM(BA5:BA37)</f>
        <v>418870</v>
      </c>
      <c r="BB38" s="28">
        <f>SUM(BB5:BB37)</f>
        <v>409372.32200000004</v>
      </c>
      <c r="BC38" s="9">
        <f>SUM(BC5:BC37)</f>
        <v>406963</v>
      </c>
      <c r="BD38" s="60" t="s">
        <v>43</v>
      </c>
      <c r="BE38" s="28">
        <f t="shared" ref="BE38:BN38" si="41">SUM(BE5:BE37)</f>
        <v>22920</v>
      </c>
      <c r="BF38" s="28">
        <f t="shared" si="41"/>
        <v>22541</v>
      </c>
      <c r="BG38" s="28">
        <f t="shared" si="41"/>
        <v>21372</v>
      </c>
      <c r="BH38" s="28">
        <f t="shared" si="41"/>
        <v>20178.827000000001</v>
      </c>
      <c r="BI38" s="9">
        <f t="shared" si="41"/>
        <v>19173</v>
      </c>
      <c r="BJ38" s="28">
        <f t="shared" si="41"/>
        <v>83864</v>
      </c>
      <c r="BK38" s="28">
        <f t="shared" si="41"/>
        <v>78138</v>
      </c>
      <c r="BL38" s="28">
        <f t="shared" si="41"/>
        <v>81595</v>
      </c>
      <c r="BM38" s="28">
        <f t="shared" si="41"/>
        <v>77750.8</v>
      </c>
      <c r="BN38" s="9">
        <f t="shared" si="41"/>
        <v>78609</v>
      </c>
      <c r="BO38" s="60" t="s">
        <v>43</v>
      </c>
      <c r="BP38" s="39">
        <f t="shared" si="9"/>
        <v>63.902077366134733</v>
      </c>
      <c r="BQ38" s="39">
        <f t="shared" si="10"/>
        <v>59.971310660722082</v>
      </c>
      <c r="BR38" s="39">
        <f t="shared" si="11"/>
        <v>63.185715436224974</v>
      </c>
      <c r="BS38" s="39">
        <f t="shared" si="12"/>
        <v>60.748744994628389</v>
      </c>
      <c r="BT38" s="17">
        <f t="shared" si="13"/>
        <v>62.065355390066891</v>
      </c>
      <c r="BU38" s="39">
        <v>18.542618793350094</v>
      </c>
      <c r="BV38" s="39">
        <v>17.391981766219427</v>
      </c>
      <c r="BW38" s="39">
        <v>18.534124413390817</v>
      </c>
      <c r="BX38" s="39">
        <v>18.100475387158145</v>
      </c>
      <c r="BY38" s="17">
        <v>18.446927741378339</v>
      </c>
      <c r="BZ38" s="60" t="s">
        <v>43</v>
      </c>
      <c r="CA38" s="28">
        <f>SUM(CA5:CA37)</f>
        <v>363797</v>
      </c>
      <c r="CB38" s="28">
        <f>SUM(CB5:CB37)</f>
        <v>367114</v>
      </c>
      <c r="CC38" s="28">
        <f>SUM(CC5:CC37)</f>
        <v>354880</v>
      </c>
      <c r="CD38" s="28">
        <f>SUM(CD5:CD37)</f>
        <v>347378.91000000003</v>
      </c>
      <c r="CE38" s="9">
        <f>SUM(CE5:CE37)</f>
        <v>343774</v>
      </c>
      <c r="CF38" s="28">
        <f t="shared" si="14"/>
        <v>759.46130785680782</v>
      </c>
      <c r="CG38" s="28">
        <f t="shared" si="15"/>
        <v>771.95028472282524</v>
      </c>
      <c r="CH38" s="28">
        <f t="shared" si="16"/>
        <v>750.85452017637158</v>
      </c>
      <c r="CI38" s="28">
        <f t="shared" si="17"/>
        <v>743.60624365339629</v>
      </c>
      <c r="CJ38" s="9">
        <f t="shared" si="18"/>
        <v>743.63040391745915</v>
      </c>
      <c r="CK38" s="60" t="s">
        <v>43</v>
      </c>
      <c r="CL38" s="43">
        <f>SUM(CL5:CL37)</f>
        <v>367676</v>
      </c>
      <c r="CM38" s="43">
        <f>SUM(CM5:CM37)</f>
        <v>367105</v>
      </c>
      <c r="CN38" s="43">
        <f>SUM(CN5:CN37)</f>
        <v>360685</v>
      </c>
      <c r="CO38" s="43">
        <f>SUM(CO5:CO37)</f>
        <v>353938.70500000002</v>
      </c>
      <c r="CP38" s="32">
        <f>SUM(CP5:CP37)</f>
        <v>352503</v>
      </c>
      <c r="CQ38" s="46">
        <f t="shared" si="19"/>
        <v>280.15906941799761</v>
      </c>
      <c r="CR38" s="25">
        <f t="shared" si="20"/>
        <v>281.75494637825869</v>
      </c>
      <c r="CS38" s="65">
        <f t="shared" si="21"/>
        <v>279.30804304326006</v>
      </c>
      <c r="CT38" s="46">
        <f t="shared" si="22"/>
        <v>276.54161929875966</v>
      </c>
      <c r="CU38" s="33">
        <f t="shared" si="23"/>
        <v>278.31703712125517</v>
      </c>
      <c r="CV38" s="60" t="s">
        <v>43</v>
      </c>
      <c r="CW38" s="43">
        <f>SUM(CW5:CW37)</f>
        <v>50415</v>
      </c>
      <c r="CX38" s="43">
        <f>SUM(CX5:CX37)</f>
        <v>49913</v>
      </c>
      <c r="CY38" s="43">
        <f>SUM(CY5:CY37)</f>
        <v>44939</v>
      </c>
      <c r="CZ38" s="43">
        <f>SUM(CZ5:CZ37)</f>
        <v>40609.059000000001</v>
      </c>
      <c r="DA38" s="32">
        <f>SUM(DA5:DA37)</f>
        <v>40788</v>
      </c>
      <c r="DB38" s="46">
        <f t="shared" si="24"/>
        <v>38.41485298118004</v>
      </c>
      <c r="DC38" s="46">
        <f t="shared" si="25"/>
        <v>38.308480240198385</v>
      </c>
      <c r="DD38" s="46">
        <f t="shared" si="26"/>
        <v>34.799961590642987</v>
      </c>
      <c r="DE38" s="46">
        <f t="shared" si="27"/>
        <v>31.728925871667155</v>
      </c>
      <c r="DF38" s="33">
        <f t="shared" si="28"/>
        <v>32.203967938150193</v>
      </c>
    </row>
    <row r="39" spans="1:110" x14ac:dyDescent="0.2">
      <c r="A39" s="1"/>
      <c r="L39" s="1"/>
      <c r="W39" s="1"/>
      <c r="AH39" s="1"/>
      <c r="AS39" s="1"/>
      <c r="BD39" s="1"/>
      <c r="BO39" s="1"/>
      <c r="BZ39" s="1"/>
      <c r="CA39" s="34"/>
      <c r="CF39" s="34"/>
      <c r="CK39" s="1"/>
      <c r="CV39" s="1"/>
    </row>
    <row r="40" spans="1:110" x14ac:dyDescent="0.2">
      <c r="A40" s="2"/>
      <c r="L40" s="2"/>
      <c r="M40" s="34"/>
      <c r="N40" s="34"/>
      <c r="O40" s="34"/>
      <c r="P40" s="34"/>
      <c r="Q40" s="34"/>
      <c r="R40" s="34"/>
      <c r="S40" s="34"/>
      <c r="W40" s="2"/>
      <c r="X40" s="34"/>
      <c r="Y40" s="34"/>
      <c r="Z40" s="34"/>
      <c r="AA40" s="34"/>
      <c r="AB40" s="34"/>
      <c r="AH40" s="2"/>
      <c r="AI40" s="34"/>
      <c r="AJ40" s="34"/>
      <c r="AK40" s="34"/>
      <c r="AL40" s="34"/>
      <c r="AM40" s="34"/>
      <c r="AS40" s="2"/>
      <c r="AT40" s="34"/>
      <c r="AU40" s="34"/>
      <c r="AV40" s="34"/>
      <c r="AW40" s="34"/>
      <c r="AX40" s="34"/>
      <c r="BD40" s="2"/>
      <c r="BO40" s="2"/>
      <c r="BZ40" s="2"/>
      <c r="CK40" s="2"/>
      <c r="CV40" s="2"/>
    </row>
    <row r="41" spans="1:110" x14ac:dyDescent="0.2">
      <c r="AC41" s="34"/>
      <c r="AD41" s="34"/>
      <c r="AK41" s="71"/>
      <c r="AN41" s="34"/>
      <c r="AO41" s="34"/>
    </row>
  </sheetData>
  <mergeCells count="30">
    <mergeCell ref="BO3:BO4"/>
    <mergeCell ref="BZ3:BZ4"/>
    <mergeCell ref="CK3:CK4"/>
    <mergeCell ref="CV3:CV4"/>
    <mergeCell ref="A3:A4"/>
    <mergeCell ref="L3:L4"/>
    <mergeCell ref="W3:W4"/>
    <mergeCell ref="AH3:AH4"/>
    <mergeCell ref="AS3:AS4"/>
    <mergeCell ref="BD3:BD4"/>
    <mergeCell ref="CA3:CE3"/>
    <mergeCell ref="CF3:CJ3"/>
    <mergeCell ref="B3:F3"/>
    <mergeCell ref="G3:K3"/>
    <mergeCell ref="M3:Q3"/>
    <mergeCell ref="R3:V3"/>
    <mergeCell ref="X3:AB3"/>
    <mergeCell ref="AN3:AR3"/>
    <mergeCell ref="AC3:AG3"/>
    <mergeCell ref="AI3:AM3"/>
    <mergeCell ref="CL3:CP3"/>
    <mergeCell ref="CQ3:CU3"/>
    <mergeCell ref="CW3:DA3"/>
    <mergeCell ref="DB3:DF3"/>
    <mergeCell ref="AT3:AX3"/>
    <mergeCell ref="AY3:BC3"/>
    <mergeCell ref="BE3:BI3"/>
    <mergeCell ref="BJ3:BN3"/>
    <mergeCell ref="BP3:BT3"/>
    <mergeCell ref="BU3:BY3"/>
  </mergeCells>
  <phoneticPr fontId="3"/>
  <pageMargins left="1.1023622047244095" right="0.70866141732283472" top="0.74803149606299213" bottom="0.74803149606299213" header="0.31496062992125984" footer="0.31496062992125984"/>
  <pageSetup paperSize="9" scale="95" fitToWidth="0" fitToHeight="0" orientation="portrait" r:id="rId1"/>
  <headerFooter alignWithMargins="0">
    <oddHeader>&amp;L平成29年度版　市町村別　経年経過データ（過去5年間）</oddHeader>
  </headerFooter>
  <colBreaks count="8" manualBreakCount="8">
    <brk id="11" max="37" man="1"/>
    <brk id="22" max="37" man="1"/>
    <brk id="44" max="37" man="1"/>
    <brk id="55" max="37" man="1"/>
    <brk id="66" max="37" man="1"/>
    <brk id="77" max="38" man="1"/>
    <brk id="88" max="37" man="1"/>
    <brk id="9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Ｈ29公表用</vt:lpstr>
      <vt:lpstr>Ｈ29公表用!Print_Area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2019-08-19T02:57:56Z</cp:lastPrinted>
  <dcterms:created xsi:type="dcterms:W3CDTF">2006-06-19T05:29:49Z</dcterms:created>
  <dcterms:modified xsi:type="dcterms:W3CDTF">2026-03-09T00:56:54Z</dcterms:modified>
</cp:coreProperties>
</file>