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DBAB6A10-D943-4F26-941A-1448BBA4DEB1}" xr6:coauthVersionLast="47" xr6:coauthVersionMax="47" xr10:uidLastSave="{00000000-0000-0000-0000-000000000000}"/>
  <bookViews>
    <workbookView xWindow="-22770" yWindow="4065" windowWidth="17280" windowHeight="8880" xr2:uid="{E17E1428-5C12-4F23-A350-463AD79D721D}"/>
  </bookViews>
  <sheets>
    <sheet name="R1公表用 " sheetId="12" r:id="rId1"/>
  </sheets>
  <definedNames>
    <definedName name="_xlnm.Print_Area" localSheetId="0">'R1公表用 '!$A$1:$DF$39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7" i="12" l="1"/>
  <c r="CJ36" i="12"/>
  <c r="CJ35" i="12"/>
  <c r="CJ34" i="12"/>
  <c r="CJ33" i="12"/>
  <c r="CJ32" i="12"/>
  <c r="CJ31" i="12"/>
  <c r="CJ30" i="12"/>
  <c r="CJ29" i="12"/>
  <c r="CJ28" i="12"/>
  <c r="CJ27" i="12"/>
  <c r="CJ26" i="12"/>
  <c r="CJ25" i="12"/>
  <c r="CJ24" i="12"/>
  <c r="CJ23" i="12"/>
  <c r="CJ22" i="12"/>
  <c r="CJ21" i="12"/>
  <c r="CJ20" i="12"/>
  <c r="CJ19" i="12"/>
  <c r="CJ18" i="12"/>
  <c r="CJ17" i="12"/>
  <c r="CJ16" i="12"/>
  <c r="CJ15" i="12"/>
  <c r="CJ14" i="12"/>
  <c r="CJ13" i="12"/>
  <c r="CJ12" i="12"/>
  <c r="CJ11" i="12"/>
  <c r="CJ10" i="12"/>
  <c r="CJ9" i="12"/>
  <c r="CJ8" i="12"/>
  <c r="CJ7" i="12"/>
  <c r="CJ6" i="12"/>
  <c r="CJ5" i="12"/>
  <c r="CI37" i="12"/>
  <c r="CH37" i="12"/>
  <c r="CG37" i="12"/>
  <c r="CF37" i="12"/>
  <c r="CI36" i="12"/>
  <c r="CH36" i="12"/>
  <c r="CG36" i="12"/>
  <c r="CF36" i="12"/>
  <c r="CI35" i="12"/>
  <c r="CH35" i="12"/>
  <c r="CG35" i="12"/>
  <c r="CF35" i="12"/>
  <c r="CI34" i="12"/>
  <c r="CH34" i="12"/>
  <c r="CG34" i="12"/>
  <c r="CF34" i="12"/>
  <c r="CI33" i="12"/>
  <c r="CH33" i="12"/>
  <c r="CG33" i="12"/>
  <c r="CF33" i="12"/>
  <c r="CI32" i="12"/>
  <c r="CH32" i="12"/>
  <c r="CG32" i="12"/>
  <c r="CF32" i="12"/>
  <c r="CI31" i="12"/>
  <c r="CH31" i="12"/>
  <c r="CG31" i="12"/>
  <c r="CF31" i="12"/>
  <c r="CI30" i="12"/>
  <c r="CH30" i="12"/>
  <c r="CG30" i="12"/>
  <c r="CF30" i="12"/>
  <c r="CI29" i="12"/>
  <c r="CH29" i="12"/>
  <c r="CG29" i="12"/>
  <c r="CF29" i="12"/>
  <c r="CI28" i="12"/>
  <c r="CH28" i="12"/>
  <c r="CG28" i="12"/>
  <c r="CF28" i="12"/>
  <c r="CI27" i="12"/>
  <c r="CH27" i="12"/>
  <c r="CG27" i="12"/>
  <c r="CF27" i="12"/>
  <c r="CI26" i="12"/>
  <c r="CH26" i="12"/>
  <c r="CG26" i="12"/>
  <c r="CF26" i="12"/>
  <c r="CI25" i="12"/>
  <c r="CH25" i="12"/>
  <c r="CG25" i="12"/>
  <c r="CF25" i="12"/>
  <c r="CI24" i="12"/>
  <c r="CH24" i="12"/>
  <c r="CG24" i="12"/>
  <c r="CF24" i="12"/>
  <c r="CI23" i="12"/>
  <c r="CH23" i="12"/>
  <c r="CG23" i="12"/>
  <c r="CF23" i="12"/>
  <c r="CI22" i="12"/>
  <c r="CH22" i="12"/>
  <c r="CG22" i="12"/>
  <c r="CF22" i="12"/>
  <c r="CI21" i="12"/>
  <c r="CH21" i="12"/>
  <c r="CG21" i="12"/>
  <c r="CF21" i="12"/>
  <c r="CI20" i="12"/>
  <c r="CH20" i="12"/>
  <c r="CG20" i="12"/>
  <c r="CF20" i="12"/>
  <c r="CI19" i="12"/>
  <c r="CH19" i="12"/>
  <c r="CG19" i="12"/>
  <c r="CF19" i="12"/>
  <c r="CI18" i="12"/>
  <c r="CH18" i="12"/>
  <c r="CG18" i="12"/>
  <c r="CF18" i="12"/>
  <c r="CI17" i="12"/>
  <c r="CH17" i="12"/>
  <c r="CG17" i="12"/>
  <c r="CF17" i="12"/>
  <c r="CI16" i="12"/>
  <c r="CH16" i="12"/>
  <c r="CG16" i="12"/>
  <c r="CF16" i="12"/>
  <c r="CI15" i="12"/>
  <c r="CH15" i="12"/>
  <c r="CG15" i="12"/>
  <c r="CF15" i="12"/>
  <c r="CI14" i="12"/>
  <c r="CH14" i="12"/>
  <c r="CG14" i="12"/>
  <c r="CF14" i="12"/>
  <c r="CI13" i="12"/>
  <c r="CH13" i="12"/>
  <c r="CG13" i="12"/>
  <c r="CF13" i="12"/>
  <c r="CI12" i="12"/>
  <c r="CH12" i="12"/>
  <c r="CG12" i="12"/>
  <c r="CF12" i="12"/>
  <c r="CI11" i="12"/>
  <c r="CH11" i="12"/>
  <c r="CG11" i="12"/>
  <c r="CF11" i="12"/>
  <c r="CI10" i="12"/>
  <c r="CH10" i="12"/>
  <c r="CG10" i="12"/>
  <c r="CF10" i="12"/>
  <c r="CI9" i="12"/>
  <c r="CH9" i="12"/>
  <c r="CG9" i="12"/>
  <c r="CF9" i="12"/>
  <c r="CI8" i="12"/>
  <c r="CH8" i="12"/>
  <c r="CG8" i="12"/>
  <c r="CF8" i="12"/>
  <c r="CI7" i="12"/>
  <c r="CH7" i="12"/>
  <c r="CG7" i="12"/>
  <c r="CF7" i="12"/>
  <c r="CI6" i="12"/>
  <c r="CH6" i="12"/>
  <c r="CG6" i="12"/>
  <c r="CF6" i="12"/>
  <c r="CI5" i="12"/>
  <c r="CH5" i="12"/>
  <c r="CG5" i="12"/>
  <c r="CF5" i="12"/>
  <c r="BP5" i="12"/>
  <c r="AR37" i="12"/>
  <c r="AR36" i="12"/>
  <c r="AR35" i="12"/>
  <c r="AR34" i="12"/>
  <c r="AR33" i="12"/>
  <c r="AR32" i="12"/>
  <c r="AR31" i="12"/>
  <c r="AR30" i="12"/>
  <c r="AR29" i="12"/>
  <c r="AR28" i="12"/>
  <c r="AR27" i="12"/>
  <c r="AR26" i="12"/>
  <c r="AR25" i="12"/>
  <c r="AR24" i="12"/>
  <c r="AR23" i="12"/>
  <c r="AR22" i="12"/>
  <c r="AR21" i="12"/>
  <c r="AR20" i="12"/>
  <c r="AR19" i="12"/>
  <c r="AR18" i="12"/>
  <c r="AR17" i="12"/>
  <c r="AR16" i="12"/>
  <c r="AR15" i="12"/>
  <c r="AR14" i="12"/>
  <c r="AR13" i="12"/>
  <c r="AR12" i="12"/>
  <c r="AR11" i="12"/>
  <c r="AR10" i="12"/>
  <c r="AR9" i="12"/>
  <c r="AR8" i="12"/>
  <c r="AR7" i="12"/>
  <c r="AR6" i="12"/>
  <c r="AR5" i="12"/>
  <c r="AQ37" i="12"/>
  <c r="AP37" i="12"/>
  <c r="AO37" i="12"/>
  <c r="AN37" i="12"/>
  <c r="AQ36" i="12"/>
  <c r="AP36" i="12"/>
  <c r="AO36" i="12"/>
  <c r="AN36" i="12"/>
  <c r="AQ35" i="12"/>
  <c r="AP35" i="12"/>
  <c r="AO35" i="12"/>
  <c r="AN35" i="12"/>
  <c r="AQ34" i="12"/>
  <c r="AP34" i="12"/>
  <c r="AO34" i="12"/>
  <c r="AN34" i="12"/>
  <c r="AQ33" i="12"/>
  <c r="AP33" i="12"/>
  <c r="AO33" i="12"/>
  <c r="AN33" i="12"/>
  <c r="AQ32" i="12"/>
  <c r="AP32" i="12"/>
  <c r="AO32" i="12"/>
  <c r="AN32" i="12"/>
  <c r="AQ31" i="12"/>
  <c r="AP31" i="12"/>
  <c r="AO31" i="12"/>
  <c r="AN31" i="12"/>
  <c r="AQ30" i="12"/>
  <c r="AP30" i="12"/>
  <c r="AO30" i="12"/>
  <c r="AN30" i="12"/>
  <c r="AQ29" i="12"/>
  <c r="AP29" i="12"/>
  <c r="AO29" i="12"/>
  <c r="AN29" i="12"/>
  <c r="AQ28" i="12"/>
  <c r="AP28" i="12"/>
  <c r="AO28" i="12"/>
  <c r="AN28" i="12"/>
  <c r="AQ27" i="12"/>
  <c r="AP27" i="12"/>
  <c r="AO27" i="12"/>
  <c r="AN27" i="12"/>
  <c r="AQ26" i="12"/>
  <c r="AP26" i="12"/>
  <c r="AO26" i="12"/>
  <c r="AN26" i="12"/>
  <c r="AQ25" i="12"/>
  <c r="AP25" i="12"/>
  <c r="AO25" i="12"/>
  <c r="AN25" i="12"/>
  <c r="AQ24" i="12"/>
  <c r="AP24" i="12"/>
  <c r="AO24" i="12"/>
  <c r="AN24" i="12"/>
  <c r="AQ23" i="12"/>
  <c r="AP23" i="12"/>
  <c r="AO23" i="12"/>
  <c r="AN23" i="12"/>
  <c r="AQ22" i="12"/>
  <c r="AP22" i="12"/>
  <c r="AO22" i="12"/>
  <c r="AN22" i="12"/>
  <c r="AQ21" i="12"/>
  <c r="AP21" i="12"/>
  <c r="AO21" i="12"/>
  <c r="AN21" i="12"/>
  <c r="AQ20" i="12"/>
  <c r="AP20" i="12"/>
  <c r="AO20" i="12"/>
  <c r="AN20" i="12"/>
  <c r="AQ19" i="12"/>
  <c r="AP19" i="12"/>
  <c r="AO19" i="12"/>
  <c r="AN19" i="12"/>
  <c r="AQ18" i="12"/>
  <c r="AP18" i="12"/>
  <c r="AO18" i="12"/>
  <c r="AN18" i="12"/>
  <c r="AQ17" i="12"/>
  <c r="AP17" i="12"/>
  <c r="AO17" i="12"/>
  <c r="AN17" i="12"/>
  <c r="AQ16" i="12"/>
  <c r="AP16" i="12"/>
  <c r="AO16" i="12"/>
  <c r="AN16" i="12"/>
  <c r="AQ15" i="12"/>
  <c r="AP15" i="12"/>
  <c r="AO15" i="12"/>
  <c r="AN15" i="12"/>
  <c r="AQ14" i="12"/>
  <c r="AP14" i="12"/>
  <c r="AO14" i="12"/>
  <c r="AN14" i="12"/>
  <c r="AQ13" i="12"/>
  <c r="AP13" i="12"/>
  <c r="AO13" i="12"/>
  <c r="AN13" i="12"/>
  <c r="AQ12" i="12"/>
  <c r="AP12" i="12"/>
  <c r="AO12" i="12"/>
  <c r="AN12" i="12"/>
  <c r="AQ11" i="12"/>
  <c r="AP11" i="12"/>
  <c r="AO11" i="12"/>
  <c r="AN11" i="12"/>
  <c r="AQ10" i="12"/>
  <c r="AP10" i="12"/>
  <c r="AO10" i="12"/>
  <c r="AN10" i="12"/>
  <c r="AQ9" i="12"/>
  <c r="AP9" i="12"/>
  <c r="AO9" i="12"/>
  <c r="AN9" i="12"/>
  <c r="AQ8" i="12"/>
  <c r="AP8" i="12"/>
  <c r="AO8" i="12"/>
  <c r="AN8" i="12"/>
  <c r="AQ7" i="12"/>
  <c r="AP7" i="12"/>
  <c r="AO7" i="12"/>
  <c r="AN7" i="12"/>
  <c r="AQ6" i="12"/>
  <c r="AP6" i="12"/>
  <c r="AO6" i="12"/>
  <c r="AN6" i="12"/>
  <c r="AQ5" i="12"/>
  <c r="AP5" i="12"/>
  <c r="AO5" i="12"/>
  <c r="AN5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F37" i="12"/>
  <c r="AE37" i="12"/>
  <c r="AD37" i="12"/>
  <c r="AC37" i="12"/>
  <c r="AF36" i="12"/>
  <c r="AE36" i="12"/>
  <c r="AD36" i="12"/>
  <c r="AC36" i="12"/>
  <c r="AF35" i="12"/>
  <c r="AE35" i="12"/>
  <c r="AD35" i="12"/>
  <c r="AC35" i="12"/>
  <c r="AF34" i="12"/>
  <c r="AE34" i="12"/>
  <c r="AD34" i="12"/>
  <c r="AC34" i="12"/>
  <c r="AF33" i="12"/>
  <c r="AE33" i="12"/>
  <c r="AD33" i="12"/>
  <c r="AC33" i="12"/>
  <c r="AF32" i="12"/>
  <c r="AE32" i="12"/>
  <c r="AD32" i="12"/>
  <c r="AC32" i="12"/>
  <c r="AF31" i="12"/>
  <c r="AE31" i="12"/>
  <c r="AD31" i="12"/>
  <c r="AC31" i="12"/>
  <c r="AF30" i="12"/>
  <c r="AE30" i="12"/>
  <c r="AD30" i="12"/>
  <c r="AC30" i="12"/>
  <c r="AF29" i="12"/>
  <c r="AE29" i="12"/>
  <c r="AD29" i="12"/>
  <c r="AC29" i="12"/>
  <c r="AF28" i="12"/>
  <c r="AE28" i="12"/>
  <c r="AD28" i="12"/>
  <c r="AC28" i="12"/>
  <c r="AF27" i="12"/>
  <c r="AE27" i="12"/>
  <c r="AD27" i="12"/>
  <c r="AC27" i="12"/>
  <c r="AF26" i="12"/>
  <c r="AE26" i="12"/>
  <c r="AD26" i="12"/>
  <c r="AC26" i="12"/>
  <c r="AF25" i="12"/>
  <c r="AE25" i="12"/>
  <c r="AD25" i="12"/>
  <c r="AC25" i="12"/>
  <c r="AF24" i="12"/>
  <c r="AE24" i="12"/>
  <c r="AD24" i="12"/>
  <c r="AC24" i="12"/>
  <c r="AF23" i="12"/>
  <c r="AE23" i="12"/>
  <c r="AD23" i="12"/>
  <c r="AC23" i="12"/>
  <c r="AF22" i="12"/>
  <c r="AE22" i="12"/>
  <c r="AD22" i="12"/>
  <c r="AC22" i="12"/>
  <c r="AF21" i="12"/>
  <c r="AE21" i="12"/>
  <c r="AD21" i="12"/>
  <c r="AC21" i="12"/>
  <c r="AF20" i="12"/>
  <c r="AE20" i="12"/>
  <c r="AD20" i="12"/>
  <c r="AC20" i="12"/>
  <c r="AF19" i="12"/>
  <c r="AE19" i="12"/>
  <c r="AD19" i="12"/>
  <c r="AC19" i="12"/>
  <c r="AF18" i="12"/>
  <c r="AE18" i="12"/>
  <c r="AD18" i="12"/>
  <c r="AC18" i="12"/>
  <c r="AF17" i="12"/>
  <c r="AE17" i="12"/>
  <c r="AD17" i="12"/>
  <c r="AC17" i="12"/>
  <c r="AF16" i="12"/>
  <c r="AE16" i="12"/>
  <c r="AD16" i="12"/>
  <c r="AC16" i="12"/>
  <c r="AF15" i="12"/>
  <c r="AE15" i="12"/>
  <c r="AD15" i="12"/>
  <c r="AC15" i="12"/>
  <c r="AF14" i="12"/>
  <c r="AE14" i="12"/>
  <c r="AD14" i="12"/>
  <c r="AC14" i="12"/>
  <c r="AF13" i="12"/>
  <c r="AE13" i="12"/>
  <c r="AD13" i="12"/>
  <c r="AC13" i="12"/>
  <c r="AF12" i="12"/>
  <c r="AE12" i="12"/>
  <c r="AD12" i="12"/>
  <c r="AC12" i="12"/>
  <c r="AF11" i="12"/>
  <c r="AE11" i="12"/>
  <c r="AD11" i="12"/>
  <c r="AC11" i="12"/>
  <c r="AF10" i="12"/>
  <c r="AE10" i="12"/>
  <c r="AD10" i="12"/>
  <c r="AC10" i="12"/>
  <c r="AF9" i="12"/>
  <c r="AE9" i="12"/>
  <c r="AD9" i="12"/>
  <c r="AC9" i="12"/>
  <c r="AF8" i="12"/>
  <c r="AE8" i="12"/>
  <c r="AD8" i="12"/>
  <c r="AC8" i="12"/>
  <c r="AF7" i="12"/>
  <c r="AE7" i="12"/>
  <c r="AD7" i="12"/>
  <c r="AC7" i="12"/>
  <c r="AF6" i="12"/>
  <c r="AE6" i="12"/>
  <c r="AD6" i="12"/>
  <c r="AC6" i="12"/>
  <c r="AF5" i="12"/>
  <c r="AE5" i="12"/>
  <c r="AD5" i="12"/>
  <c r="AC5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U37" i="12"/>
  <c r="T37" i="12"/>
  <c r="S37" i="12"/>
  <c r="R37" i="12"/>
  <c r="U36" i="12"/>
  <c r="T36" i="12"/>
  <c r="S36" i="12"/>
  <c r="R36" i="12"/>
  <c r="U35" i="12"/>
  <c r="T35" i="12"/>
  <c r="S35" i="12"/>
  <c r="R35" i="12"/>
  <c r="U34" i="12"/>
  <c r="T34" i="12"/>
  <c r="S34" i="12"/>
  <c r="R34" i="12"/>
  <c r="U33" i="12"/>
  <c r="T33" i="12"/>
  <c r="S33" i="12"/>
  <c r="R33" i="12"/>
  <c r="U32" i="12"/>
  <c r="T32" i="12"/>
  <c r="S32" i="12"/>
  <c r="R32" i="12"/>
  <c r="U31" i="12"/>
  <c r="T31" i="12"/>
  <c r="S31" i="12"/>
  <c r="R31" i="12"/>
  <c r="U30" i="12"/>
  <c r="T30" i="12"/>
  <c r="S30" i="12"/>
  <c r="R30" i="12"/>
  <c r="U29" i="12"/>
  <c r="T29" i="12"/>
  <c r="S29" i="12"/>
  <c r="R29" i="12"/>
  <c r="U28" i="12"/>
  <c r="T28" i="12"/>
  <c r="S28" i="12"/>
  <c r="R28" i="12"/>
  <c r="U27" i="12"/>
  <c r="T27" i="12"/>
  <c r="S27" i="12"/>
  <c r="R27" i="12"/>
  <c r="U26" i="12"/>
  <c r="T26" i="12"/>
  <c r="S26" i="12"/>
  <c r="R26" i="12"/>
  <c r="U25" i="12"/>
  <c r="T25" i="12"/>
  <c r="S25" i="12"/>
  <c r="R25" i="12"/>
  <c r="U24" i="12"/>
  <c r="T24" i="12"/>
  <c r="S24" i="12"/>
  <c r="R24" i="12"/>
  <c r="U23" i="12"/>
  <c r="T23" i="12"/>
  <c r="S23" i="12"/>
  <c r="R23" i="12"/>
  <c r="U22" i="12"/>
  <c r="T22" i="12"/>
  <c r="S22" i="12"/>
  <c r="R22" i="12"/>
  <c r="U21" i="12"/>
  <c r="T21" i="12"/>
  <c r="S21" i="12"/>
  <c r="R21" i="12"/>
  <c r="U20" i="12"/>
  <c r="T20" i="12"/>
  <c r="S20" i="12"/>
  <c r="R20" i="12"/>
  <c r="U19" i="12"/>
  <c r="T19" i="12"/>
  <c r="S19" i="12"/>
  <c r="R19" i="12"/>
  <c r="U18" i="12"/>
  <c r="T18" i="12"/>
  <c r="S18" i="12"/>
  <c r="R18" i="12"/>
  <c r="U17" i="12"/>
  <c r="T17" i="12"/>
  <c r="S17" i="12"/>
  <c r="R17" i="12"/>
  <c r="U16" i="12"/>
  <c r="T16" i="12"/>
  <c r="S16" i="12"/>
  <c r="R16" i="12"/>
  <c r="U15" i="12"/>
  <c r="T15" i="12"/>
  <c r="S15" i="12"/>
  <c r="R15" i="12"/>
  <c r="U14" i="12"/>
  <c r="T14" i="12"/>
  <c r="S14" i="12"/>
  <c r="R14" i="12"/>
  <c r="U13" i="12"/>
  <c r="T13" i="12"/>
  <c r="S13" i="12"/>
  <c r="R13" i="12"/>
  <c r="U12" i="12"/>
  <c r="T12" i="12"/>
  <c r="S12" i="12"/>
  <c r="R12" i="12"/>
  <c r="U11" i="12"/>
  <c r="T11" i="12"/>
  <c r="S11" i="12"/>
  <c r="R11" i="12"/>
  <c r="U10" i="12"/>
  <c r="T10" i="12"/>
  <c r="S10" i="12"/>
  <c r="R10" i="12"/>
  <c r="U9" i="12"/>
  <c r="T9" i="12"/>
  <c r="S9" i="12"/>
  <c r="R9" i="12"/>
  <c r="U8" i="12"/>
  <c r="T8" i="12"/>
  <c r="S8" i="12"/>
  <c r="R8" i="12"/>
  <c r="U7" i="12"/>
  <c r="T7" i="12"/>
  <c r="S7" i="12"/>
  <c r="R7" i="12"/>
  <c r="U6" i="12"/>
  <c r="T6" i="12"/>
  <c r="S6" i="12"/>
  <c r="R6" i="12"/>
  <c r="U5" i="12"/>
  <c r="T5" i="12"/>
  <c r="S5" i="12"/>
  <c r="R5" i="12"/>
  <c r="M38" i="12"/>
  <c r="N38" i="12"/>
  <c r="O38" i="12"/>
  <c r="T38" i="12" s="1"/>
  <c r="P38" i="12"/>
  <c r="U38" i="12" s="1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DA38" i="12"/>
  <c r="DF38" i="12" s="1"/>
  <c r="CZ38" i="12"/>
  <c r="DE38" i="12"/>
  <c r="CY38" i="12"/>
  <c r="CX38" i="12"/>
  <c r="CW38" i="12"/>
  <c r="CP38" i="12"/>
  <c r="CU38" i="12" s="1"/>
  <c r="CO38" i="12"/>
  <c r="CN38" i="12"/>
  <c r="CM38" i="12"/>
  <c r="CR38" i="12" s="1"/>
  <c r="CL38" i="12"/>
  <c r="CE38" i="12"/>
  <c r="CJ38" i="12" s="1"/>
  <c r="CD38" i="12"/>
  <c r="CC38" i="12"/>
  <c r="CB38" i="12"/>
  <c r="CA38" i="12"/>
  <c r="BN38" i="12"/>
  <c r="BM38" i="12"/>
  <c r="BL38" i="12"/>
  <c r="BR38" i="12" s="1"/>
  <c r="BK38" i="12"/>
  <c r="BQ38" i="12" s="1"/>
  <c r="BJ38" i="12"/>
  <c r="BC38" i="12"/>
  <c r="BB38" i="12"/>
  <c r="BA38" i="12"/>
  <c r="AZ38" i="12"/>
  <c r="AY38" i="12"/>
  <c r="BI38" i="12"/>
  <c r="BH38" i="12"/>
  <c r="BG38" i="12"/>
  <c r="BF38" i="12"/>
  <c r="BE38" i="12"/>
  <c r="AM38" i="12"/>
  <c r="AL38" i="12"/>
  <c r="AK38" i="12"/>
  <c r="AP38" i="12" s="1"/>
  <c r="AJ38" i="12"/>
  <c r="AI38" i="12"/>
  <c r="AN38" i="12" s="1"/>
  <c r="AB38" i="12"/>
  <c r="AA38" i="12"/>
  <c r="AF38" i="12" s="1"/>
  <c r="Z38" i="12"/>
  <c r="AE38" i="12"/>
  <c r="Y38" i="12"/>
  <c r="X38" i="12"/>
  <c r="Q38" i="12"/>
  <c r="F38" i="12"/>
  <c r="K38" i="12" s="1"/>
  <c r="E38" i="12"/>
  <c r="D38" i="12"/>
  <c r="C38" i="12"/>
  <c r="H38" i="12" s="1"/>
  <c r="B38" i="12"/>
  <c r="AX38" i="12"/>
  <c r="AR38" i="12"/>
  <c r="AW38" i="12"/>
  <c r="CT38" i="12"/>
  <c r="AV38" i="12"/>
  <c r="AU38" i="12"/>
  <c r="AO38" i="12" s="1"/>
  <c r="AT38" i="12"/>
  <c r="CF38" i="12" s="1"/>
  <c r="DF37" i="12"/>
  <c r="DE37" i="12"/>
  <c r="DD37" i="12"/>
  <c r="DC37" i="12"/>
  <c r="DB37" i="12"/>
  <c r="CU37" i="12"/>
  <c r="CT37" i="12"/>
  <c r="CS37" i="12"/>
  <c r="CR37" i="12"/>
  <c r="CQ37" i="12"/>
  <c r="BT37" i="12"/>
  <c r="BS37" i="12"/>
  <c r="BR37" i="12"/>
  <c r="BQ37" i="12"/>
  <c r="BP37" i="12"/>
  <c r="DF36" i="12"/>
  <c r="DE36" i="12"/>
  <c r="DD36" i="12"/>
  <c r="DC36" i="12"/>
  <c r="DB36" i="12"/>
  <c r="CU36" i="12"/>
  <c r="CT36" i="12"/>
  <c r="CS36" i="12"/>
  <c r="CR36" i="12"/>
  <c r="CQ36" i="12"/>
  <c r="BT36" i="12"/>
  <c r="BS36" i="12"/>
  <c r="BR36" i="12"/>
  <c r="BQ36" i="12"/>
  <c r="BP36" i="12"/>
  <c r="DF35" i="12"/>
  <c r="DE35" i="12"/>
  <c r="DD35" i="12"/>
  <c r="DC35" i="12"/>
  <c r="DB35" i="12"/>
  <c r="CU35" i="12"/>
  <c r="CT35" i="12"/>
  <c r="CS35" i="12"/>
  <c r="CR35" i="12"/>
  <c r="CQ35" i="12"/>
  <c r="BT35" i="12"/>
  <c r="BS35" i="12"/>
  <c r="BR35" i="12"/>
  <c r="BQ35" i="12"/>
  <c r="BP35" i="12"/>
  <c r="DF34" i="12"/>
  <c r="DE34" i="12"/>
  <c r="DD34" i="12"/>
  <c r="DC34" i="12"/>
  <c r="DB34" i="12"/>
  <c r="CU34" i="12"/>
  <c r="CT34" i="12"/>
  <c r="CS34" i="12"/>
  <c r="CR34" i="12"/>
  <c r="CQ34" i="12"/>
  <c r="BT34" i="12"/>
  <c r="BS34" i="12"/>
  <c r="BR34" i="12"/>
  <c r="BQ34" i="12"/>
  <c r="BP34" i="12"/>
  <c r="DF33" i="12"/>
  <c r="DE33" i="12"/>
  <c r="DD33" i="12"/>
  <c r="DC33" i="12"/>
  <c r="DB33" i="12"/>
  <c r="CU33" i="12"/>
  <c r="CT33" i="12"/>
  <c r="CS33" i="12"/>
  <c r="CR33" i="12"/>
  <c r="CQ33" i="12"/>
  <c r="BT33" i="12"/>
  <c r="BS33" i="12"/>
  <c r="BR33" i="12"/>
  <c r="BQ33" i="12"/>
  <c r="BP33" i="12"/>
  <c r="DF32" i="12"/>
  <c r="DE32" i="12"/>
  <c r="DD32" i="12"/>
  <c r="DC32" i="12"/>
  <c r="DB32" i="12"/>
  <c r="CU32" i="12"/>
  <c r="CT32" i="12"/>
  <c r="CS32" i="12"/>
  <c r="CR32" i="12"/>
  <c r="CQ32" i="12"/>
  <c r="BT32" i="12"/>
  <c r="BS32" i="12"/>
  <c r="BR32" i="12"/>
  <c r="BQ32" i="12"/>
  <c r="BP32" i="12"/>
  <c r="DF31" i="12"/>
  <c r="DE31" i="12"/>
  <c r="DD31" i="12"/>
  <c r="DC31" i="12"/>
  <c r="DB31" i="12"/>
  <c r="CU31" i="12"/>
  <c r="CT31" i="12"/>
  <c r="CS31" i="12"/>
  <c r="CR31" i="12"/>
  <c r="CQ31" i="12"/>
  <c r="BT31" i="12"/>
  <c r="BS31" i="12"/>
  <c r="BR31" i="12"/>
  <c r="BQ31" i="12"/>
  <c r="BP31" i="12"/>
  <c r="DF30" i="12"/>
  <c r="DE30" i="12"/>
  <c r="DD30" i="12"/>
  <c r="DC30" i="12"/>
  <c r="DB30" i="12"/>
  <c r="CU30" i="12"/>
  <c r="CT30" i="12"/>
  <c r="CS30" i="12"/>
  <c r="CR30" i="12"/>
  <c r="CQ30" i="12"/>
  <c r="BT30" i="12"/>
  <c r="BS30" i="12"/>
  <c r="BR30" i="12"/>
  <c r="BQ30" i="12"/>
  <c r="BP30" i="12"/>
  <c r="DF29" i="12"/>
  <c r="DE29" i="12"/>
  <c r="DD29" i="12"/>
  <c r="DC29" i="12"/>
  <c r="DB29" i="12"/>
  <c r="CU29" i="12"/>
  <c r="CT29" i="12"/>
  <c r="CS29" i="12"/>
  <c r="CR29" i="12"/>
  <c r="CQ29" i="12"/>
  <c r="BT29" i="12"/>
  <c r="BS29" i="12"/>
  <c r="BR29" i="12"/>
  <c r="BQ29" i="12"/>
  <c r="BP29" i="12"/>
  <c r="DF28" i="12"/>
  <c r="DE28" i="12"/>
  <c r="DD28" i="12"/>
  <c r="DC28" i="12"/>
  <c r="DB28" i="12"/>
  <c r="CU28" i="12"/>
  <c r="CT28" i="12"/>
  <c r="CS28" i="12"/>
  <c r="CR28" i="12"/>
  <c r="CQ28" i="12"/>
  <c r="BT28" i="12"/>
  <c r="BS28" i="12"/>
  <c r="BR28" i="12"/>
  <c r="BQ28" i="12"/>
  <c r="BP28" i="12"/>
  <c r="DF27" i="12"/>
  <c r="DE27" i="12"/>
  <c r="DD27" i="12"/>
  <c r="DC27" i="12"/>
  <c r="DB27" i="12"/>
  <c r="CU27" i="12"/>
  <c r="CT27" i="12"/>
  <c r="CS27" i="12"/>
  <c r="CR27" i="12"/>
  <c r="CQ27" i="12"/>
  <c r="BT27" i="12"/>
  <c r="BS27" i="12"/>
  <c r="BR27" i="12"/>
  <c r="BQ27" i="12"/>
  <c r="BP27" i="12"/>
  <c r="DF26" i="12"/>
  <c r="DE26" i="12"/>
  <c r="DD26" i="12"/>
  <c r="DC26" i="12"/>
  <c r="DB26" i="12"/>
  <c r="CU26" i="12"/>
  <c r="CT26" i="12"/>
  <c r="CS26" i="12"/>
  <c r="CR26" i="12"/>
  <c r="CQ26" i="12"/>
  <c r="BT26" i="12"/>
  <c r="BS26" i="12"/>
  <c r="BR26" i="12"/>
  <c r="BQ26" i="12"/>
  <c r="BP26" i="12"/>
  <c r="DF25" i="12"/>
  <c r="DE25" i="12"/>
  <c r="DD25" i="12"/>
  <c r="DC25" i="12"/>
  <c r="DB25" i="12"/>
  <c r="CU25" i="12"/>
  <c r="CT25" i="12"/>
  <c r="CS25" i="12"/>
  <c r="CR25" i="12"/>
  <c r="CQ25" i="12"/>
  <c r="BT25" i="12"/>
  <c r="BS25" i="12"/>
  <c r="BR25" i="12"/>
  <c r="BQ25" i="12"/>
  <c r="BP25" i="12"/>
  <c r="DF24" i="12"/>
  <c r="DE24" i="12"/>
  <c r="DD24" i="12"/>
  <c r="DC24" i="12"/>
  <c r="DB24" i="12"/>
  <c r="CU24" i="12"/>
  <c r="CT24" i="12"/>
  <c r="CS24" i="12"/>
  <c r="CR24" i="12"/>
  <c r="CQ24" i="12"/>
  <c r="BT24" i="12"/>
  <c r="BS24" i="12"/>
  <c r="BR24" i="12"/>
  <c r="BQ24" i="12"/>
  <c r="BP24" i="12"/>
  <c r="DF23" i="12"/>
  <c r="DE23" i="12"/>
  <c r="DD23" i="12"/>
  <c r="DC23" i="12"/>
  <c r="DB23" i="12"/>
  <c r="CU23" i="12"/>
  <c r="CT23" i="12"/>
  <c r="CS23" i="12"/>
  <c r="CR23" i="12"/>
  <c r="CQ23" i="12"/>
  <c r="BT23" i="12"/>
  <c r="BS23" i="12"/>
  <c r="BR23" i="12"/>
  <c r="BQ23" i="12"/>
  <c r="BP23" i="12"/>
  <c r="DF22" i="12"/>
  <c r="DE22" i="12"/>
  <c r="DD22" i="12"/>
  <c r="DC22" i="12"/>
  <c r="DB22" i="12"/>
  <c r="CU22" i="12"/>
  <c r="CT22" i="12"/>
  <c r="CS22" i="12"/>
  <c r="CR22" i="12"/>
  <c r="CQ22" i="12"/>
  <c r="BT22" i="12"/>
  <c r="BS22" i="12"/>
  <c r="BR22" i="12"/>
  <c r="BQ22" i="12"/>
  <c r="BP22" i="12"/>
  <c r="DF21" i="12"/>
  <c r="DE21" i="12"/>
  <c r="DD21" i="12"/>
  <c r="DC21" i="12"/>
  <c r="DB21" i="12"/>
  <c r="CU21" i="12"/>
  <c r="CT21" i="12"/>
  <c r="CS21" i="12"/>
  <c r="CR21" i="12"/>
  <c r="CQ21" i="12"/>
  <c r="BT21" i="12"/>
  <c r="BS21" i="12"/>
  <c r="BR21" i="12"/>
  <c r="BQ21" i="12"/>
  <c r="BP21" i="12"/>
  <c r="DF20" i="12"/>
  <c r="DE20" i="12"/>
  <c r="DD20" i="12"/>
  <c r="DC20" i="12"/>
  <c r="DB20" i="12"/>
  <c r="CU20" i="12"/>
  <c r="CT20" i="12"/>
  <c r="CS20" i="12"/>
  <c r="CR20" i="12"/>
  <c r="CQ20" i="12"/>
  <c r="BT20" i="12"/>
  <c r="BS20" i="12"/>
  <c r="BR20" i="12"/>
  <c r="BQ20" i="12"/>
  <c r="BP20" i="12"/>
  <c r="DF19" i="12"/>
  <c r="DE19" i="12"/>
  <c r="DD19" i="12"/>
  <c r="DC19" i="12"/>
  <c r="DB19" i="12"/>
  <c r="CU19" i="12"/>
  <c r="CT19" i="12"/>
  <c r="CS19" i="12"/>
  <c r="CR19" i="12"/>
  <c r="CQ19" i="12"/>
  <c r="BT19" i="12"/>
  <c r="BS19" i="12"/>
  <c r="BR19" i="12"/>
  <c r="BQ19" i="12"/>
  <c r="BP19" i="12"/>
  <c r="DF18" i="12"/>
  <c r="DE18" i="12"/>
  <c r="DD18" i="12"/>
  <c r="DC18" i="12"/>
  <c r="DB18" i="12"/>
  <c r="CU18" i="12"/>
  <c r="CT18" i="12"/>
  <c r="CS18" i="12"/>
  <c r="CR18" i="12"/>
  <c r="CQ18" i="12"/>
  <c r="BT18" i="12"/>
  <c r="BS18" i="12"/>
  <c r="BR18" i="12"/>
  <c r="BQ18" i="12"/>
  <c r="BP18" i="12"/>
  <c r="DF17" i="12"/>
  <c r="DE17" i="12"/>
  <c r="DD17" i="12"/>
  <c r="DC17" i="12"/>
  <c r="DB17" i="12"/>
  <c r="CU17" i="12"/>
  <c r="CT17" i="12"/>
  <c r="CS17" i="12"/>
  <c r="CR17" i="12"/>
  <c r="CQ17" i="12"/>
  <c r="BT17" i="12"/>
  <c r="BS17" i="12"/>
  <c r="BR17" i="12"/>
  <c r="BQ17" i="12"/>
  <c r="BP17" i="12"/>
  <c r="DF16" i="12"/>
  <c r="DE16" i="12"/>
  <c r="DD16" i="12"/>
  <c r="DC16" i="12"/>
  <c r="DB16" i="12"/>
  <c r="CU16" i="12"/>
  <c r="CT16" i="12"/>
  <c r="CS16" i="12"/>
  <c r="CR16" i="12"/>
  <c r="CQ16" i="12"/>
  <c r="BT16" i="12"/>
  <c r="BS16" i="12"/>
  <c r="BR16" i="12"/>
  <c r="BQ16" i="12"/>
  <c r="BP16" i="12"/>
  <c r="DF15" i="12"/>
  <c r="DE15" i="12"/>
  <c r="DD15" i="12"/>
  <c r="DC15" i="12"/>
  <c r="DB15" i="12"/>
  <c r="CU15" i="12"/>
  <c r="CT15" i="12"/>
  <c r="CS15" i="12"/>
  <c r="CR15" i="12"/>
  <c r="CQ15" i="12"/>
  <c r="BT15" i="12"/>
  <c r="BS15" i="12"/>
  <c r="BR15" i="12"/>
  <c r="BQ15" i="12"/>
  <c r="BP15" i="12"/>
  <c r="DF14" i="12"/>
  <c r="DE14" i="12"/>
  <c r="DD14" i="12"/>
  <c r="DC14" i="12"/>
  <c r="DB14" i="12"/>
  <c r="CU14" i="12"/>
  <c r="CT14" i="12"/>
  <c r="CS14" i="12"/>
  <c r="CR14" i="12"/>
  <c r="CQ14" i="12"/>
  <c r="BT14" i="12"/>
  <c r="BS14" i="12"/>
  <c r="BR14" i="12"/>
  <c r="BQ14" i="12"/>
  <c r="BP14" i="12"/>
  <c r="DF13" i="12"/>
  <c r="DE13" i="12"/>
  <c r="DD13" i="12"/>
  <c r="DC13" i="12"/>
  <c r="DB13" i="12"/>
  <c r="CU13" i="12"/>
  <c r="CT13" i="12"/>
  <c r="CS13" i="12"/>
  <c r="CR13" i="12"/>
  <c r="CQ13" i="12"/>
  <c r="BT13" i="12"/>
  <c r="BS13" i="12"/>
  <c r="BR13" i="12"/>
  <c r="BQ13" i="12"/>
  <c r="BP13" i="12"/>
  <c r="DF12" i="12"/>
  <c r="DE12" i="12"/>
  <c r="DD12" i="12"/>
  <c r="DC12" i="12"/>
  <c r="DB12" i="12"/>
  <c r="CU12" i="12"/>
  <c r="CT12" i="12"/>
  <c r="CS12" i="12"/>
  <c r="CR12" i="12"/>
  <c r="CQ12" i="12"/>
  <c r="BT12" i="12"/>
  <c r="BS12" i="12"/>
  <c r="BR12" i="12"/>
  <c r="BQ12" i="12"/>
  <c r="BP12" i="12"/>
  <c r="DF11" i="12"/>
  <c r="DE11" i="12"/>
  <c r="DD11" i="12"/>
  <c r="DC11" i="12"/>
  <c r="DB11" i="12"/>
  <c r="CU11" i="12"/>
  <c r="CT11" i="12"/>
  <c r="CS11" i="12"/>
  <c r="CR11" i="12"/>
  <c r="CQ11" i="12"/>
  <c r="BT11" i="12"/>
  <c r="BS11" i="12"/>
  <c r="BR11" i="12"/>
  <c r="BQ11" i="12"/>
  <c r="BP11" i="12"/>
  <c r="DF10" i="12"/>
  <c r="DE10" i="12"/>
  <c r="DD10" i="12"/>
  <c r="DC10" i="12"/>
  <c r="DB10" i="12"/>
  <c r="CU10" i="12"/>
  <c r="CT10" i="12"/>
  <c r="CS10" i="12"/>
  <c r="CR10" i="12"/>
  <c r="CQ10" i="12"/>
  <c r="BT10" i="12"/>
  <c r="BS10" i="12"/>
  <c r="BR10" i="12"/>
  <c r="BQ10" i="12"/>
  <c r="BP10" i="12"/>
  <c r="DF9" i="12"/>
  <c r="DE9" i="12"/>
  <c r="DD9" i="12"/>
  <c r="DC9" i="12"/>
  <c r="DB9" i="12"/>
  <c r="CU9" i="12"/>
  <c r="CT9" i="12"/>
  <c r="CS9" i="12"/>
  <c r="CR9" i="12"/>
  <c r="CQ9" i="12"/>
  <c r="BT9" i="12"/>
  <c r="BS9" i="12"/>
  <c r="BR9" i="12"/>
  <c r="BQ9" i="12"/>
  <c r="BP9" i="12"/>
  <c r="DF8" i="12"/>
  <c r="DE8" i="12"/>
  <c r="DD8" i="12"/>
  <c r="DC8" i="12"/>
  <c r="DB8" i="12"/>
  <c r="CU8" i="12"/>
  <c r="CT8" i="12"/>
  <c r="CS8" i="12"/>
  <c r="CR8" i="12"/>
  <c r="CQ8" i="12"/>
  <c r="BT8" i="12"/>
  <c r="BS8" i="12"/>
  <c r="BR8" i="12"/>
  <c r="BQ8" i="12"/>
  <c r="BP8" i="12"/>
  <c r="DF7" i="12"/>
  <c r="DE7" i="12"/>
  <c r="DD7" i="12"/>
  <c r="DC7" i="12"/>
  <c r="DB7" i="12"/>
  <c r="CU7" i="12"/>
  <c r="CT7" i="12"/>
  <c r="CS7" i="12"/>
  <c r="CR7" i="12"/>
  <c r="CQ7" i="12"/>
  <c r="BT7" i="12"/>
  <c r="BS7" i="12"/>
  <c r="BR7" i="12"/>
  <c r="BQ7" i="12"/>
  <c r="BP7" i="12"/>
  <c r="DF6" i="12"/>
  <c r="DE6" i="12"/>
  <c r="DD6" i="12"/>
  <c r="DC6" i="12"/>
  <c r="DB6" i="12"/>
  <c r="CU6" i="12"/>
  <c r="CT6" i="12"/>
  <c r="CS6" i="12"/>
  <c r="CR6" i="12"/>
  <c r="CQ6" i="12"/>
  <c r="BT6" i="12"/>
  <c r="BS6" i="12"/>
  <c r="BR6" i="12"/>
  <c r="BQ6" i="12"/>
  <c r="BP6" i="12"/>
  <c r="DF5" i="12"/>
  <c r="DE5" i="12"/>
  <c r="DD5" i="12"/>
  <c r="DC5" i="12"/>
  <c r="DB5" i="12"/>
  <c r="CU5" i="12"/>
  <c r="CT5" i="12"/>
  <c r="CS5" i="12"/>
  <c r="CR5" i="12"/>
  <c r="CQ5" i="12"/>
  <c r="BT5" i="12"/>
  <c r="BS5" i="12"/>
  <c r="BR5" i="12"/>
  <c r="BQ5" i="12"/>
  <c r="CS38" i="12"/>
  <c r="AG38" i="12"/>
  <c r="J38" i="12"/>
  <c r="I38" i="12"/>
  <c r="V38" i="12"/>
  <c r="CH38" i="12"/>
  <c r="AQ38" i="12"/>
  <c r="DC38" i="12"/>
  <c r="S38" i="12"/>
  <c r="G38" i="12"/>
  <c r="CQ38" i="12"/>
  <c r="BS38" i="12"/>
  <c r="BT38" i="12"/>
  <c r="CI38" i="12"/>
  <c r="AC38" i="12"/>
  <c r="DD38" i="12"/>
  <c r="AD38" i="12" l="1"/>
  <c r="BP38" i="12"/>
  <c r="R38" i="12"/>
  <c r="DB38" i="12"/>
  <c r="CG38" i="12"/>
</calcChain>
</file>

<file path=xl/sharedStrings.xml><?xml version="1.0" encoding="utf-8"?>
<sst xmlns="http://schemas.openxmlformats.org/spreadsheetml/2006/main" count="480" uniqueCount="70">
  <si>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</si>
  <si>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</si>
  <si>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</si>
  <si>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</si>
  <si>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</si>
  <si>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</si>
  <si>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</si>
  <si>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</si>
  <si>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</si>
  <si>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</si>
  <si>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</si>
  <si>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</si>
  <si>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</si>
  <si>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</si>
  <si>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</si>
  <si>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</si>
  <si>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</si>
  <si>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</si>
  <si>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</si>
  <si>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</si>
  <si>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</si>
  <si>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</si>
  <si>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</si>
  <si>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</si>
  <si>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</si>
  <si>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</si>
  <si>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</si>
  <si>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</si>
  <si>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</si>
  <si>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</si>
  <si>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</si>
  <si>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</si>
  <si>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</si>
  <si>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</si>
  <si>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</si>
  <si>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</si>
  <si>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</si>
  <si>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</si>
  <si>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</si>
  <si>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</si>
  <si>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</si>
  <si>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</si>
  <si>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</si>
  <si>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</si>
  <si>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</si>
  <si>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滝沢市</t>
    <rPh sb="0" eb="2">
      <t>タキザワ</t>
    </rPh>
    <rPh sb="2" eb="3">
      <t>シ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</si>
  <si>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</si>
  <si>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</si>
  <si>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</si>
  <si>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</si>
  <si>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</si>
  <si>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各市町村データ①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</si>
  <si>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</si>
  <si>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</si>
  <si>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</si>
  <si>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</si>
  <si>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</si>
  <si>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各市町村データ⑧</t>
    <phoneticPr fontId="3"/>
  </si>
  <si>
    <t>各市町村データ⑨</t>
    <phoneticPr fontId="3"/>
  </si>
  <si>
    <t>各市町村データ⑦</t>
    <phoneticPr fontId="3"/>
  </si>
  <si>
    <t>各市町村データ⑥</t>
    <phoneticPr fontId="3"/>
  </si>
  <si>
    <t>各市町村データ⑤</t>
    <phoneticPr fontId="3"/>
  </si>
  <si>
    <r>
      <t>家庭系ごみ排出量（ｔ）　</t>
    </r>
    <r>
      <rPr>
        <sz val="8"/>
        <rFont val="ＭＳ Ｐゴシック"/>
        <family val="3"/>
        <charset val="128"/>
      </rPr>
      <t>資源ごみ・集団回収除く</t>
    </r>
    <rPh sb="0" eb="2">
      <t>カテイ</t>
    </rPh>
    <rPh sb="2" eb="3">
      <t>ケイ</t>
    </rPh>
    <rPh sb="5" eb="7">
      <t>ハイシュツ</t>
    </rPh>
    <rPh sb="7" eb="8">
      <t>リョウ</t>
    </rPh>
    <rPh sb="12" eb="14">
      <t>シゲン</t>
    </rPh>
    <rPh sb="17" eb="19">
      <t>シュウダン</t>
    </rPh>
    <rPh sb="19" eb="21">
      <t>カイシュウ</t>
    </rPh>
    <rPh sb="21" eb="22">
      <t>ノゾ</t>
    </rPh>
    <phoneticPr fontId="3"/>
  </si>
  <si>
    <t>一人１日当たり家庭系ごみ排出量（ｇ）</t>
    <rPh sb="7" eb="9">
      <t>カテイ</t>
    </rPh>
    <rPh sb="9" eb="10">
      <t>ケイ</t>
    </rPh>
    <phoneticPr fontId="3"/>
  </si>
  <si>
    <t>各市町村データ⑩</t>
    <phoneticPr fontId="3"/>
  </si>
  <si>
    <t>R1年度</t>
    <rPh sb="2" eb="3">
      <t>ネン</t>
    </rPh>
    <rPh sb="3" eb="4">
      <t>ド</t>
    </rPh>
    <phoneticPr fontId="3"/>
  </si>
  <si>
    <t>H27年度</t>
    <rPh sb="3" eb="4">
      <t>ネン</t>
    </rPh>
    <rPh sb="4" eb="5">
      <t>ド</t>
    </rPh>
    <phoneticPr fontId="3"/>
  </si>
  <si>
    <t>H28年度</t>
    <rPh sb="3" eb="4">
      <t>ネン</t>
    </rPh>
    <rPh sb="4" eb="5">
      <t>ド</t>
    </rPh>
    <phoneticPr fontId="3"/>
  </si>
  <si>
    <t>H29年度</t>
    <rPh sb="3" eb="4">
      <t>ネン</t>
    </rPh>
    <rPh sb="4" eb="5">
      <t>ド</t>
    </rPh>
    <phoneticPr fontId="3"/>
  </si>
  <si>
    <t>H30年度</t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</si>
</sst>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182" fontId="4" fillId="0" borderId="2" xfId="0" applyNumberFormat="1" applyFont="1" applyBorder="1">
      <alignment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>
      <alignment vertical="center"/>
    </xf>
    <xf numFmtId="182" fontId="4" fillId="0" borderId="5" xfId="0" applyNumberFormat="1" applyFont="1" applyBorder="1">
      <alignment vertical="center"/>
    </xf>
    <xf numFmtId="182" fontId="4" fillId="0" borderId="6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8" xfId="0" applyNumberFormat="1" applyFont="1" applyFill="1" applyBorder="1">
      <alignment vertical="center"/>
    </xf>
    <xf numFmtId="182" fontId="4" fillId="0" borderId="3" xfId="0" applyNumberFormat="1" applyFont="1" applyFill="1" applyBorder="1">
      <alignment vertical="center"/>
    </xf>
    <xf numFmtId="182" fontId="4" fillId="0" borderId="9" xfId="0" applyNumberFormat="1" applyFont="1" applyFill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182" fontId="4" fillId="0" borderId="11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0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vertical="center"/>
    </xf>
    <xf numFmtId="0" fontId="4" fillId="3" borderId="15" xfId="0" applyFont="1" applyFill="1" applyBorder="1">
      <alignment vertical="center"/>
    </xf>
    <xf numFmtId="177" fontId="4" fillId="3" borderId="16" xfId="0" applyNumberFormat="1" applyFont="1" applyFill="1" applyBorder="1" applyAlignment="1">
      <alignment horizontal="left" vertical="center" shrinkToFit="1"/>
    </xf>
    <xf numFmtId="182" fontId="4" fillId="0" borderId="2" xfId="0" applyNumberFormat="1" applyFont="1" applyBorder="1" applyAlignment="1">
      <alignment horizontal="right" vertical="center"/>
    </xf>
    <xf numFmtId="181" fontId="4" fillId="0" borderId="17" xfId="0" applyNumberFormat="1" applyFont="1" applyBorder="1">
      <alignment vertical="center"/>
    </xf>
    <xf numFmtId="181" fontId="4" fillId="0" borderId="18" xfId="0" applyNumberFormat="1" applyFont="1" applyBorder="1">
      <alignment vertical="center"/>
    </xf>
    <xf numFmtId="181" fontId="4" fillId="0" borderId="19" xfId="0" applyNumberFormat="1" applyFont="1" applyBorder="1">
      <alignment vertical="center"/>
    </xf>
    <xf numFmtId="182" fontId="4" fillId="0" borderId="17" xfId="0" applyNumberFormat="1" applyFont="1" applyBorder="1">
      <alignment vertical="center"/>
    </xf>
    <xf numFmtId="182" fontId="4" fillId="0" borderId="17" xfId="0" applyNumberFormat="1" applyFont="1" applyBorder="1" applyAlignment="1">
      <alignment horizontal="right" vertical="center"/>
    </xf>
    <xf numFmtId="182" fontId="4" fillId="0" borderId="18" xfId="0" applyNumberFormat="1" applyFont="1" applyBorder="1">
      <alignment vertical="center"/>
    </xf>
    <xf numFmtId="182" fontId="4" fillId="0" borderId="19" xfId="0" applyNumberFormat="1" applyFont="1" applyBorder="1">
      <alignment vertical="center"/>
    </xf>
    <xf numFmtId="182" fontId="4" fillId="0" borderId="3" xfId="0" applyNumberFormat="1" applyFont="1" applyBorder="1" applyAlignment="1">
      <alignment horizontal="right" vertical="center"/>
    </xf>
    <xf numFmtId="182" fontId="4" fillId="0" borderId="0" xfId="0" applyNumberFormat="1" applyFont="1" applyFill="1" applyBorder="1">
      <alignment vertical="center"/>
    </xf>
    <xf numFmtId="182" fontId="4" fillId="0" borderId="17" xfId="0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182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1" xfId="3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177" fontId="5" fillId="2" borderId="23" xfId="0" applyNumberFormat="1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59B633B3-D17E-4DFE-8D30-6598BE848DAA}"/>
    <cellStyle name="標準" xfId="0" builtinId="0"/>
    <cellStyle name="標準_全項目データ" xfId="3" xr:uid="{AA75305A-E6F2-4752-A48C-2134FB2B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D518-8C2F-4339-8781-0C484CF728D9}">
  <dimension ref="A1:DH41"/>
  <sheetViews>
    <sheetView tabSelected="1" zoomScaleNormal="100" zoomScaleSheetLayoutView="100" workbookViewId="0">
      <selection activeCell="CQ16" sqref="CQ16"/>
    </sheetView>
  </sheetViews>
  <sheetFormatPr defaultColWidth="9" defaultRowHeight="13.2" x14ac:dyDescent="0.2"/>
  <cols>
    <col min="1" max="1" width="9" style="3"/>
    <col min="2" max="6" width="7.6640625" style="3" customWidth="1"/>
    <col min="7" max="9" width="7.33203125" style="3" customWidth="1"/>
    <col min="10" max="11" width="8.21875" style="3" customWidth="1"/>
    <col min="12" max="12" width="9" style="3"/>
    <col min="13" max="22" width="7.33203125" style="3" customWidth="1"/>
    <col min="23" max="23" width="9" style="3"/>
    <col min="24" max="33" width="7.33203125" style="3" customWidth="1"/>
    <col min="34" max="34" width="9" style="3"/>
    <col min="35" max="44" width="7.33203125" style="3" customWidth="1"/>
    <col min="45" max="45" width="9" style="3"/>
    <col min="46" max="50" width="7.6640625" style="3" customWidth="1"/>
    <col min="51" max="55" width="7.33203125" style="3" customWidth="1"/>
    <col min="56" max="56" width="9" style="3"/>
    <col min="57" max="66" width="7.33203125" style="3" customWidth="1"/>
    <col min="67" max="67" width="9" style="3"/>
    <col min="68" max="77" width="7.6640625" style="3" customWidth="1"/>
    <col min="78" max="78" width="9" style="3"/>
    <col min="79" max="88" width="7.6640625" style="3" customWidth="1"/>
    <col min="89" max="89" width="9" style="3"/>
    <col min="90" max="92" width="7.6640625" style="35" customWidth="1"/>
    <col min="93" max="94" width="7.6640625" style="3" customWidth="1"/>
    <col min="95" max="99" width="7.109375" style="3" customWidth="1"/>
    <col min="100" max="100" width="9" style="3"/>
    <col min="101" max="105" width="7.109375" style="35" customWidth="1"/>
    <col min="106" max="110" width="7.109375" style="3" customWidth="1"/>
    <col min="111" max="16384" width="9" style="3"/>
  </cols>
  <sheetData>
    <row r="1" spans="1:110" s="52" customFormat="1" ht="19.5" customHeight="1" x14ac:dyDescent="0.2">
      <c r="A1" s="49" t="s">
        <v>51</v>
      </c>
      <c r="B1" s="51"/>
      <c r="C1" s="51"/>
      <c r="D1" s="51"/>
      <c r="E1" s="51"/>
      <c r="F1" s="51"/>
      <c r="H1" s="49"/>
      <c r="I1" s="49"/>
      <c r="J1" s="49"/>
      <c r="K1" s="49"/>
      <c r="L1" s="49" t="s">
        <v>54</v>
      </c>
      <c r="M1" s="51"/>
      <c r="N1" s="51"/>
      <c r="O1" s="51"/>
      <c r="P1" s="51"/>
      <c r="Q1" s="51"/>
      <c r="S1" s="49"/>
      <c r="T1" s="49"/>
      <c r="U1" s="49"/>
      <c r="V1" s="49"/>
      <c r="W1" s="49" t="s">
        <v>55</v>
      </c>
      <c r="X1" s="51"/>
      <c r="Y1" s="51"/>
      <c r="Z1" s="51"/>
      <c r="AA1" s="51"/>
      <c r="AB1" s="51"/>
      <c r="AC1" s="50"/>
      <c r="AD1" s="49"/>
      <c r="AE1" s="49"/>
      <c r="AF1" s="49"/>
      <c r="AG1" s="49"/>
      <c r="AH1" s="49" t="s">
        <v>56</v>
      </c>
      <c r="AI1" s="51"/>
      <c r="AJ1" s="51"/>
      <c r="AK1" s="51"/>
      <c r="AL1" s="51"/>
      <c r="AM1" s="51"/>
      <c r="AN1" s="50"/>
      <c r="AO1" s="49"/>
      <c r="AP1" s="49"/>
      <c r="AQ1" s="49"/>
      <c r="AR1" s="49"/>
      <c r="AS1" s="49" t="s">
        <v>61</v>
      </c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49" t="s">
        <v>60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49" t="s">
        <v>59</v>
      </c>
      <c r="BP1" s="50"/>
      <c r="BQ1" s="51"/>
      <c r="BR1" s="51"/>
      <c r="BS1" s="51"/>
      <c r="BT1" s="51"/>
      <c r="BU1" s="51"/>
      <c r="BV1" s="49"/>
      <c r="BW1" s="49"/>
      <c r="BX1" s="49"/>
      <c r="BY1" s="49"/>
      <c r="BZ1" s="49" t="s">
        <v>57</v>
      </c>
      <c r="CA1" s="50"/>
      <c r="CB1" s="51"/>
      <c r="CC1" s="51"/>
      <c r="CD1" s="51"/>
      <c r="CE1" s="51"/>
      <c r="CF1" s="50"/>
      <c r="CG1" s="51"/>
      <c r="CH1" s="51"/>
      <c r="CI1" s="51"/>
      <c r="CJ1" s="51"/>
      <c r="CK1" s="49" t="s">
        <v>58</v>
      </c>
      <c r="CL1" s="54"/>
      <c r="CM1" s="53"/>
      <c r="CN1" s="53"/>
      <c r="CO1" s="51"/>
      <c r="CP1" s="51"/>
      <c r="CQ1" s="51"/>
      <c r="CR1" s="49"/>
      <c r="CS1" s="49"/>
      <c r="CT1" s="49"/>
      <c r="CU1" s="49"/>
      <c r="CV1" s="49" t="s">
        <v>64</v>
      </c>
      <c r="CW1" s="54"/>
      <c r="CX1" s="53"/>
      <c r="CY1" s="53"/>
      <c r="CZ1" s="53"/>
      <c r="DA1" s="53"/>
      <c r="DB1" s="51"/>
      <c r="DC1" s="49"/>
      <c r="DD1" s="49"/>
      <c r="DE1" s="49"/>
      <c r="DF1" s="49"/>
    </row>
    <row r="2" spans="1:110" s="52" customFormat="1" ht="13.8" thickBot="1" x14ac:dyDescent="0.25">
      <c r="A2" s="49"/>
      <c r="B2" s="51"/>
      <c r="C2" s="51"/>
      <c r="D2" s="51"/>
      <c r="E2" s="51"/>
      <c r="F2" s="51"/>
      <c r="H2" s="49"/>
      <c r="I2" s="49"/>
      <c r="J2" s="49"/>
      <c r="K2" s="49"/>
      <c r="L2" s="49"/>
      <c r="M2" s="51"/>
      <c r="N2" s="51"/>
      <c r="O2" s="51"/>
      <c r="P2" s="51"/>
      <c r="Q2" s="51"/>
      <c r="S2" s="49"/>
      <c r="T2" s="49"/>
      <c r="U2" s="49"/>
      <c r="V2" s="49"/>
      <c r="W2" s="49"/>
      <c r="X2" s="51"/>
      <c r="Y2" s="51"/>
      <c r="Z2" s="51"/>
      <c r="AA2" s="51"/>
      <c r="AB2" s="51"/>
      <c r="AC2" s="50"/>
      <c r="AD2" s="49"/>
      <c r="AE2" s="49"/>
      <c r="AF2" s="49"/>
      <c r="AG2" s="49"/>
      <c r="AH2" s="49"/>
      <c r="AI2" s="51"/>
      <c r="AJ2" s="51"/>
      <c r="AK2" s="51"/>
      <c r="AL2" s="51"/>
      <c r="AM2" s="51"/>
      <c r="AN2" s="50"/>
      <c r="AO2" s="49"/>
      <c r="AP2" s="49"/>
      <c r="AQ2" s="49"/>
      <c r="AR2" s="49"/>
      <c r="AS2" s="49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49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49"/>
      <c r="BP2" s="50"/>
      <c r="BQ2" s="51"/>
      <c r="BR2" s="51"/>
      <c r="BS2" s="51"/>
      <c r="BT2" s="51"/>
      <c r="BU2" s="51"/>
      <c r="BV2" s="49"/>
      <c r="BW2" s="49"/>
      <c r="BX2" s="49"/>
      <c r="BY2" s="49"/>
      <c r="BZ2" s="49"/>
      <c r="CA2" s="50"/>
      <c r="CB2" s="51"/>
      <c r="CC2" s="51"/>
      <c r="CD2" s="51"/>
      <c r="CE2" s="51"/>
      <c r="CF2" s="50"/>
      <c r="CG2" s="51"/>
      <c r="CH2" s="51"/>
      <c r="CI2" s="51"/>
      <c r="CJ2" s="51"/>
      <c r="CK2" s="49"/>
      <c r="CL2" s="54"/>
      <c r="CM2" s="53"/>
      <c r="CN2" s="53"/>
      <c r="CO2" s="51"/>
      <c r="CP2" s="51"/>
      <c r="CQ2" s="51"/>
      <c r="CR2" s="49"/>
      <c r="CS2" s="49"/>
      <c r="CT2" s="49"/>
      <c r="CU2" s="49"/>
      <c r="CV2" s="49"/>
      <c r="CW2" s="54"/>
      <c r="CX2" s="53"/>
      <c r="CY2" s="53"/>
      <c r="CZ2" s="53"/>
      <c r="DA2" s="53"/>
      <c r="DB2" s="51"/>
      <c r="DC2" s="49"/>
      <c r="DD2" s="49"/>
      <c r="DE2" s="49"/>
      <c r="DF2" s="49"/>
    </row>
    <row r="3" spans="1:110" s="71" customFormat="1" ht="20.100000000000001" customHeight="1" x14ac:dyDescent="0.2">
      <c r="A3" s="78" t="s">
        <v>42</v>
      </c>
      <c r="B3" s="75" t="s">
        <v>46</v>
      </c>
      <c r="C3" s="76"/>
      <c r="D3" s="76"/>
      <c r="E3" s="76"/>
      <c r="F3" s="77"/>
      <c r="G3" s="75" t="s">
        <v>48</v>
      </c>
      <c r="H3" s="76"/>
      <c r="I3" s="76"/>
      <c r="J3" s="76"/>
      <c r="K3" s="77"/>
      <c r="L3" s="78" t="s">
        <v>42</v>
      </c>
      <c r="M3" s="75" t="s">
        <v>38</v>
      </c>
      <c r="N3" s="76"/>
      <c r="O3" s="76"/>
      <c r="P3" s="76"/>
      <c r="Q3" s="77"/>
      <c r="R3" s="75" t="s">
        <v>39</v>
      </c>
      <c r="S3" s="76"/>
      <c r="T3" s="76"/>
      <c r="U3" s="76"/>
      <c r="V3" s="77"/>
      <c r="W3" s="78" t="s">
        <v>42</v>
      </c>
      <c r="X3" s="75" t="s">
        <v>62</v>
      </c>
      <c r="Y3" s="76"/>
      <c r="Z3" s="76"/>
      <c r="AA3" s="76"/>
      <c r="AB3" s="77"/>
      <c r="AC3" s="75" t="s">
        <v>63</v>
      </c>
      <c r="AD3" s="76"/>
      <c r="AE3" s="76"/>
      <c r="AF3" s="76"/>
      <c r="AG3" s="77"/>
      <c r="AH3" s="78" t="s">
        <v>42</v>
      </c>
      <c r="AI3" s="75" t="s">
        <v>44</v>
      </c>
      <c r="AJ3" s="76"/>
      <c r="AK3" s="76"/>
      <c r="AL3" s="76"/>
      <c r="AM3" s="77"/>
      <c r="AN3" s="75" t="s">
        <v>40</v>
      </c>
      <c r="AO3" s="76"/>
      <c r="AP3" s="76"/>
      <c r="AQ3" s="76"/>
      <c r="AR3" s="77"/>
      <c r="AS3" s="78" t="s">
        <v>42</v>
      </c>
      <c r="AT3" s="80" t="s">
        <v>47</v>
      </c>
      <c r="AU3" s="81"/>
      <c r="AV3" s="81"/>
      <c r="AW3" s="81"/>
      <c r="AX3" s="82"/>
      <c r="AY3" s="75" t="s">
        <v>53</v>
      </c>
      <c r="AZ3" s="76"/>
      <c r="BA3" s="76"/>
      <c r="BB3" s="76"/>
      <c r="BC3" s="77"/>
      <c r="BD3" s="78" t="s">
        <v>42</v>
      </c>
      <c r="BE3" s="75" t="s">
        <v>52</v>
      </c>
      <c r="BF3" s="76"/>
      <c r="BG3" s="76"/>
      <c r="BH3" s="76"/>
      <c r="BI3" s="77"/>
      <c r="BJ3" s="75" t="s">
        <v>36</v>
      </c>
      <c r="BK3" s="76"/>
      <c r="BL3" s="76"/>
      <c r="BM3" s="76"/>
      <c r="BN3" s="77"/>
      <c r="BO3" s="78" t="s">
        <v>42</v>
      </c>
      <c r="BP3" s="75" t="s">
        <v>37</v>
      </c>
      <c r="BQ3" s="76"/>
      <c r="BR3" s="76"/>
      <c r="BS3" s="76"/>
      <c r="BT3" s="77"/>
      <c r="BU3" s="75" t="s">
        <v>28</v>
      </c>
      <c r="BV3" s="76"/>
      <c r="BW3" s="76"/>
      <c r="BX3" s="76"/>
      <c r="BY3" s="77"/>
      <c r="BZ3" s="78" t="s">
        <v>42</v>
      </c>
      <c r="CA3" s="75" t="s">
        <v>29</v>
      </c>
      <c r="CB3" s="76"/>
      <c r="CC3" s="76"/>
      <c r="CD3" s="76"/>
      <c r="CE3" s="77"/>
      <c r="CF3" s="75" t="s">
        <v>49</v>
      </c>
      <c r="CG3" s="76"/>
      <c r="CH3" s="76"/>
      <c r="CI3" s="76"/>
      <c r="CJ3" s="77"/>
      <c r="CK3" s="78" t="s">
        <v>42</v>
      </c>
      <c r="CL3" s="75" t="s">
        <v>41</v>
      </c>
      <c r="CM3" s="76"/>
      <c r="CN3" s="76"/>
      <c r="CO3" s="76"/>
      <c r="CP3" s="77"/>
      <c r="CQ3" s="75" t="s">
        <v>35</v>
      </c>
      <c r="CR3" s="76"/>
      <c r="CS3" s="76"/>
      <c r="CT3" s="76"/>
      <c r="CU3" s="77"/>
      <c r="CV3" s="78" t="s">
        <v>42</v>
      </c>
      <c r="CW3" s="75" t="s">
        <v>50</v>
      </c>
      <c r="CX3" s="76"/>
      <c r="CY3" s="76"/>
      <c r="CZ3" s="76"/>
      <c r="DA3" s="77"/>
      <c r="DB3" s="75" t="s">
        <v>30</v>
      </c>
      <c r="DC3" s="76"/>
      <c r="DD3" s="76"/>
      <c r="DE3" s="76"/>
      <c r="DF3" s="77"/>
    </row>
    <row r="4" spans="1:110" ht="18" customHeight="1" x14ac:dyDescent="0.2">
      <c r="A4" s="79"/>
      <c r="B4" s="55" t="s">
        <v>66</v>
      </c>
      <c r="C4" s="55" t="s">
        <v>67</v>
      </c>
      <c r="D4" s="55" t="s">
        <v>68</v>
      </c>
      <c r="E4" s="55" t="s">
        <v>69</v>
      </c>
      <c r="F4" s="56" t="s">
        <v>65</v>
      </c>
      <c r="G4" s="55" t="s">
        <v>66</v>
      </c>
      <c r="H4" s="55" t="s">
        <v>67</v>
      </c>
      <c r="I4" s="55" t="s">
        <v>68</v>
      </c>
      <c r="J4" s="55" t="s">
        <v>69</v>
      </c>
      <c r="K4" s="56" t="s">
        <v>65</v>
      </c>
      <c r="L4" s="79"/>
      <c r="M4" s="55" t="s">
        <v>66</v>
      </c>
      <c r="N4" s="55" t="s">
        <v>67</v>
      </c>
      <c r="O4" s="55" t="s">
        <v>68</v>
      </c>
      <c r="P4" s="55" t="s">
        <v>69</v>
      </c>
      <c r="Q4" s="56" t="s">
        <v>65</v>
      </c>
      <c r="R4" s="55" t="s">
        <v>66</v>
      </c>
      <c r="S4" s="55" t="s">
        <v>67</v>
      </c>
      <c r="T4" s="55" t="s">
        <v>68</v>
      </c>
      <c r="U4" s="55" t="s">
        <v>69</v>
      </c>
      <c r="V4" s="56" t="s">
        <v>65</v>
      </c>
      <c r="W4" s="79"/>
      <c r="X4" s="55" t="s">
        <v>66</v>
      </c>
      <c r="Y4" s="55" t="s">
        <v>67</v>
      </c>
      <c r="Z4" s="55" t="s">
        <v>68</v>
      </c>
      <c r="AA4" s="55" t="s">
        <v>69</v>
      </c>
      <c r="AB4" s="56" t="s">
        <v>65</v>
      </c>
      <c r="AC4" s="55" t="s">
        <v>66</v>
      </c>
      <c r="AD4" s="55" t="s">
        <v>67</v>
      </c>
      <c r="AE4" s="55" t="s">
        <v>68</v>
      </c>
      <c r="AF4" s="55" t="s">
        <v>69</v>
      </c>
      <c r="AG4" s="56" t="s">
        <v>65</v>
      </c>
      <c r="AH4" s="79"/>
      <c r="AI4" s="55" t="s">
        <v>66</v>
      </c>
      <c r="AJ4" s="55" t="s">
        <v>67</v>
      </c>
      <c r="AK4" s="55" t="s">
        <v>68</v>
      </c>
      <c r="AL4" s="55" t="s">
        <v>69</v>
      </c>
      <c r="AM4" s="56" t="s">
        <v>65</v>
      </c>
      <c r="AN4" s="55" t="s">
        <v>66</v>
      </c>
      <c r="AO4" s="55" t="s">
        <v>67</v>
      </c>
      <c r="AP4" s="55" t="s">
        <v>68</v>
      </c>
      <c r="AQ4" s="55" t="s">
        <v>69</v>
      </c>
      <c r="AR4" s="56" t="s">
        <v>65</v>
      </c>
      <c r="AS4" s="79"/>
      <c r="AT4" s="55" t="s">
        <v>66</v>
      </c>
      <c r="AU4" s="55" t="s">
        <v>67</v>
      </c>
      <c r="AV4" s="55" t="s">
        <v>68</v>
      </c>
      <c r="AW4" s="55" t="s">
        <v>69</v>
      </c>
      <c r="AX4" s="56" t="s">
        <v>65</v>
      </c>
      <c r="AY4" s="55" t="s">
        <v>66</v>
      </c>
      <c r="AZ4" s="55" t="s">
        <v>67</v>
      </c>
      <c r="BA4" s="55" t="s">
        <v>68</v>
      </c>
      <c r="BB4" s="55" t="s">
        <v>69</v>
      </c>
      <c r="BC4" s="56" t="s">
        <v>65</v>
      </c>
      <c r="BD4" s="79"/>
      <c r="BE4" s="55" t="s">
        <v>66</v>
      </c>
      <c r="BF4" s="55" t="s">
        <v>67</v>
      </c>
      <c r="BG4" s="55" t="s">
        <v>68</v>
      </c>
      <c r="BH4" s="55" t="s">
        <v>69</v>
      </c>
      <c r="BI4" s="56" t="s">
        <v>65</v>
      </c>
      <c r="BJ4" s="55" t="s">
        <v>66</v>
      </c>
      <c r="BK4" s="55" t="s">
        <v>67</v>
      </c>
      <c r="BL4" s="55" t="s">
        <v>68</v>
      </c>
      <c r="BM4" s="55" t="s">
        <v>69</v>
      </c>
      <c r="BN4" s="56" t="s">
        <v>65</v>
      </c>
      <c r="BO4" s="79"/>
      <c r="BP4" s="55" t="s">
        <v>66</v>
      </c>
      <c r="BQ4" s="55" t="s">
        <v>67</v>
      </c>
      <c r="BR4" s="55" t="s">
        <v>68</v>
      </c>
      <c r="BS4" s="55" t="s">
        <v>69</v>
      </c>
      <c r="BT4" s="56" t="s">
        <v>65</v>
      </c>
      <c r="BU4" s="55" t="s">
        <v>66</v>
      </c>
      <c r="BV4" s="55" t="s">
        <v>67</v>
      </c>
      <c r="BW4" s="55" t="s">
        <v>68</v>
      </c>
      <c r="BX4" s="55" t="s">
        <v>69</v>
      </c>
      <c r="BY4" s="56" t="s">
        <v>65</v>
      </c>
      <c r="BZ4" s="79"/>
      <c r="CA4" s="55" t="s">
        <v>66</v>
      </c>
      <c r="CB4" s="55" t="s">
        <v>67</v>
      </c>
      <c r="CC4" s="55" t="s">
        <v>68</v>
      </c>
      <c r="CD4" s="55" t="s">
        <v>69</v>
      </c>
      <c r="CE4" s="56" t="s">
        <v>65</v>
      </c>
      <c r="CF4" s="55" t="s">
        <v>66</v>
      </c>
      <c r="CG4" s="55" t="s">
        <v>67</v>
      </c>
      <c r="CH4" s="55" t="s">
        <v>68</v>
      </c>
      <c r="CI4" s="55" t="s">
        <v>69</v>
      </c>
      <c r="CJ4" s="56" t="s">
        <v>65</v>
      </c>
      <c r="CK4" s="79"/>
      <c r="CL4" s="55" t="s">
        <v>66</v>
      </c>
      <c r="CM4" s="55" t="s">
        <v>67</v>
      </c>
      <c r="CN4" s="55" t="s">
        <v>68</v>
      </c>
      <c r="CO4" s="55" t="s">
        <v>69</v>
      </c>
      <c r="CP4" s="56" t="s">
        <v>65</v>
      </c>
      <c r="CQ4" s="55" t="s">
        <v>66</v>
      </c>
      <c r="CR4" s="55" t="s">
        <v>67</v>
      </c>
      <c r="CS4" s="55" t="s">
        <v>68</v>
      </c>
      <c r="CT4" s="55" t="s">
        <v>69</v>
      </c>
      <c r="CU4" s="56" t="s">
        <v>65</v>
      </c>
      <c r="CV4" s="79"/>
      <c r="CW4" s="55" t="s">
        <v>66</v>
      </c>
      <c r="CX4" s="55" t="s">
        <v>67</v>
      </c>
      <c r="CY4" s="55" t="s">
        <v>68</v>
      </c>
      <c r="CZ4" s="55" t="s">
        <v>69</v>
      </c>
      <c r="DA4" s="56" t="s">
        <v>65</v>
      </c>
      <c r="DB4" s="55" t="s">
        <v>66</v>
      </c>
      <c r="DC4" s="55" t="s">
        <v>67</v>
      </c>
      <c r="DD4" s="55" t="s">
        <v>68</v>
      </c>
      <c r="DE4" s="55" t="s">
        <v>69</v>
      </c>
      <c r="DF4" s="56" t="s">
        <v>65</v>
      </c>
    </row>
    <row r="5" spans="1:110" ht="20.100000000000001" customHeight="1" x14ac:dyDescent="0.2">
      <c r="A5" s="57" t="s">
        <v>0</v>
      </c>
      <c r="B5" s="29">
        <v>114309</v>
      </c>
      <c r="C5" s="29">
        <v>111703.22010000001</v>
      </c>
      <c r="D5" s="4">
        <v>110003</v>
      </c>
      <c r="E5" s="64">
        <v>109892</v>
      </c>
      <c r="F5" s="10">
        <v>108210</v>
      </c>
      <c r="G5" s="29">
        <f t="shared" ref="G5:G38" si="0">B5/AT5/366*1000000</f>
        <v>1061.9831009148447</v>
      </c>
      <c r="H5" s="29">
        <f t="shared" ref="H5:H38" si="1">C5/AU5/365*1000000</f>
        <v>1044.0289955038884</v>
      </c>
      <c r="I5" s="4">
        <f t="shared" ref="I5:I38" si="2">D5/AV5/365*1000000</f>
        <v>1032.1379281484578</v>
      </c>
      <c r="J5" s="64">
        <f t="shared" ref="J5:J38" si="3">E5/AW5/365*1000000</f>
        <v>1037.3526532225478</v>
      </c>
      <c r="K5" s="10">
        <f t="shared" ref="K5:K38" si="4">F5/AX5/366*1000000</f>
        <v>1024.3842646852172</v>
      </c>
      <c r="L5" s="57" t="s">
        <v>0</v>
      </c>
      <c r="M5" s="36">
        <v>71353</v>
      </c>
      <c r="N5" s="36">
        <v>69221.989100000006</v>
      </c>
      <c r="O5" s="13">
        <v>67663</v>
      </c>
      <c r="P5" s="69">
        <v>67143</v>
      </c>
      <c r="Q5" s="15">
        <v>66765</v>
      </c>
      <c r="R5" s="29">
        <f t="shared" ref="R5:R38" si="5">M5/AT5/366*1000000</f>
        <v>662.9021354362028</v>
      </c>
      <c r="S5" s="29">
        <f t="shared" ref="S5:S38" si="6">N5/AU5/365*1000000</f>
        <v>646.98012897171725</v>
      </c>
      <c r="T5" s="29">
        <f t="shared" ref="T5:T38" si="7">O5/AV5/365*1000000</f>
        <v>634.8694911257794</v>
      </c>
      <c r="U5" s="29">
        <f t="shared" ref="U5:U38" si="8">P5/AW5/365*1000000</f>
        <v>633.81291809523464</v>
      </c>
      <c r="V5" s="10">
        <f t="shared" ref="V5:V38" si="9">Q5/AX5/366*1000000</f>
        <v>632.03969533045495</v>
      </c>
      <c r="W5" s="57" t="s">
        <v>0</v>
      </c>
      <c r="X5" s="36">
        <v>54287</v>
      </c>
      <c r="Y5" s="36">
        <v>52865</v>
      </c>
      <c r="Z5" s="36">
        <v>51668</v>
      </c>
      <c r="AA5" s="36">
        <v>51266</v>
      </c>
      <c r="AB5" s="15">
        <v>51333</v>
      </c>
      <c r="AC5" s="29">
        <f t="shared" ref="AC5:AC38" si="10">X5/AT5/366*1000000</f>
        <v>504.35115869585212</v>
      </c>
      <c r="AD5" s="29">
        <f t="shared" ref="AD5:AD38" si="11">Y5/AU5/365*1000000</f>
        <v>494.10028464625299</v>
      </c>
      <c r="AE5" s="29">
        <f t="shared" ref="AE5:AE38" si="12">Z5/AV5/365*1000000</f>
        <v>484.79134634123182</v>
      </c>
      <c r="AF5" s="29">
        <f t="shared" ref="AF5:AF38" si="13">AA5/AW5/365*1000000</f>
        <v>483.93805845836948</v>
      </c>
      <c r="AG5" s="10">
        <f t="shared" ref="AG5:AG38" si="14">AB5/AX5/366*1000000</f>
        <v>485.95062802962991</v>
      </c>
      <c r="AH5" s="57" t="s">
        <v>0</v>
      </c>
      <c r="AI5" s="69">
        <v>42956</v>
      </c>
      <c r="AJ5" s="36">
        <v>42481.231</v>
      </c>
      <c r="AK5" s="36">
        <v>42340</v>
      </c>
      <c r="AL5" s="36">
        <v>42749</v>
      </c>
      <c r="AM5" s="15">
        <v>41445</v>
      </c>
      <c r="AN5" s="29">
        <f t="shared" ref="AN5:AN38" si="15">AI5/AT5/366*1000000</f>
        <v>399.08096547864176</v>
      </c>
      <c r="AO5" s="29">
        <f t="shared" ref="AO5:AO38" si="16">AJ5/AU5/365*1000000</f>
        <v>397.04886653217119</v>
      </c>
      <c r="AP5" s="29">
        <f t="shared" ref="AP5:AP38" si="17">AK5/AV5/365*1000000</f>
        <v>397.26843702267854</v>
      </c>
      <c r="AQ5" s="29">
        <f t="shared" ref="AQ5:AQ38" si="18">AL5/AW5/365*1000000</f>
        <v>403.53973512731312</v>
      </c>
      <c r="AR5" s="10">
        <f t="shared" ref="AR5:AR38" si="19">AM5/AX5/366*1000000</f>
        <v>392.34456935476231</v>
      </c>
      <c r="AS5" s="57" t="s">
        <v>0</v>
      </c>
      <c r="AT5" s="26">
        <v>294091</v>
      </c>
      <c r="AU5" s="26">
        <v>293130</v>
      </c>
      <c r="AV5" s="26">
        <v>291994</v>
      </c>
      <c r="AW5" s="26">
        <v>290233</v>
      </c>
      <c r="AX5" s="5">
        <v>288618</v>
      </c>
      <c r="AY5" s="36">
        <v>6567</v>
      </c>
      <c r="AZ5" s="36">
        <v>6291.8270000000002</v>
      </c>
      <c r="BA5" s="36">
        <v>5748</v>
      </c>
      <c r="BB5" s="36">
        <v>5479</v>
      </c>
      <c r="BC5" s="15">
        <v>5241</v>
      </c>
      <c r="BD5" s="57" t="s">
        <v>0</v>
      </c>
      <c r="BE5" s="36">
        <v>107207</v>
      </c>
      <c r="BF5" s="36">
        <v>105137.32200000001</v>
      </c>
      <c r="BG5" s="36">
        <v>103981</v>
      </c>
      <c r="BH5" s="36">
        <v>104522</v>
      </c>
      <c r="BI5" s="15">
        <v>102977</v>
      </c>
      <c r="BJ5" s="36">
        <v>20024</v>
      </c>
      <c r="BK5" s="36">
        <v>17965.8</v>
      </c>
      <c r="BL5" s="36">
        <v>18308</v>
      </c>
      <c r="BM5" s="36">
        <v>17871</v>
      </c>
      <c r="BN5" s="15">
        <v>16889</v>
      </c>
      <c r="BO5" s="57" t="s">
        <v>0</v>
      </c>
      <c r="BP5" s="38">
        <f t="shared" ref="BP5:BP38" si="20">BJ5/AT5*1000</f>
        <v>68.087768751848927</v>
      </c>
      <c r="BQ5" s="38">
        <f t="shared" ref="BQ5:BQ38" si="21">BK5/AU5*1000</f>
        <v>61.289530242554491</v>
      </c>
      <c r="BR5" s="38">
        <f t="shared" ref="BR5:BR38" si="22">BL5/AV5*1000</f>
        <v>62.699918491475856</v>
      </c>
      <c r="BS5" s="38">
        <f t="shared" ref="BS5:BS38" si="23">BM5/AW5*1000</f>
        <v>61.574665871902916</v>
      </c>
      <c r="BT5" s="16">
        <f t="shared" ref="BT5:BT38" si="24">BN5/AX5*1000</f>
        <v>58.516793824362999</v>
      </c>
      <c r="BU5" s="38">
        <v>17.599803118462916</v>
      </c>
      <c r="BV5" s="38">
        <v>16.123070274906251</v>
      </c>
      <c r="BW5" s="38">
        <v>16.684741499512434</v>
      </c>
      <c r="BX5" s="38">
        <v>16.246215943491425</v>
      </c>
      <c r="BY5" s="16">
        <v>15.606461032360604</v>
      </c>
      <c r="BZ5" s="57" t="s">
        <v>0</v>
      </c>
      <c r="CA5" s="29">
        <v>92134</v>
      </c>
      <c r="CB5" s="29">
        <v>91871.91</v>
      </c>
      <c r="CC5" s="29">
        <v>90099</v>
      </c>
      <c r="CD5" s="29">
        <v>90716</v>
      </c>
      <c r="CE5" s="10">
        <v>89660</v>
      </c>
      <c r="CF5" s="29">
        <f t="shared" ref="CF5:CF38" si="25">CA5/AT5/366*1000000</f>
        <v>855.96716811176975</v>
      </c>
      <c r="CG5" s="29">
        <f t="shared" ref="CG5:CG38" si="26">CB5/AU5/365*1000000</f>
        <v>858.67657016920361</v>
      </c>
      <c r="CH5" s="29">
        <f t="shared" ref="CH5:CH38" si="27">CC5/AV5/365*1000000</f>
        <v>845.38235491984676</v>
      </c>
      <c r="CI5" s="29">
        <f t="shared" ref="CI5:CI38" si="28">CD5/AW5/365*1000000</f>
        <v>856.33606895621745</v>
      </c>
      <c r="CJ5" s="10">
        <f t="shared" ref="CJ5:CJ38" si="29">CE5/AX5/366*1000000</f>
        <v>848.77823834836488</v>
      </c>
      <c r="CK5" s="57" t="s">
        <v>0</v>
      </c>
      <c r="CL5" s="41">
        <v>92688</v>
      </c>
      <c r="CM5" s="41">
        <v>91319.705000000002</v>
      </c>
      <c r="CN5" s="41">
        <v>90219</v>
      </c>
      <c r="CO5" s="41">
        <v>90037</v>
      </c>
      <c r="CP5" s="19">
        <v>88968</v>
      </c>
      <c r="CQ5" s="44">
        <f t="shared" ref="CQ5:CQ38" si="30">CL5/AT5*1000</f>
        <v>315.16775419853036</v>
      </c>
      <c r="CR5" s="21">
        <f t="shared" ref="CR5:CR38" si="31">CM5/AU5*1000</f>
        <v>311.53312523453758</v>
      </c>
      <c r="CS5" s="61">
        <f t="shared" ref="CS5:CS38" si="32">CN5/AV5*1000</f>
        <v>308.97552689438822</v>
      </c>
      <c r="CT5" s="44">
        <f t="shared" ref="CT5:CT38" si="33">CO5/AW5*1000</f>
        <v>310.22316552562938</v>
      </c>
      <c r="CU5" s="22">
        <f t="shared" ref="CU5:CU38" si="34">CP5/AX5*1000</f>
        <v>308.25520237823008</v>
      </c>
      <c r="CV5" s="57" t="s">
        <v>0</v>
      </c>
      <c r="CW5" s="41">
        <v>12786</v>
      </c>
      <c r="CX5" s="41">
        <v>12578.058999999999</v>
      </c>
      <c r="CY5" s="41">
        <v>12507</v>
      </c>
      <c r="CZ5" s="41">
        <v>12894</v>
      </c>
      <c r="DA5" s="19">
        <v>12557</v>
      </c>
      <c r="DB5" s="44">
        <f t="shared" ref="DB5:DB38" si="35">CW5/AT5*1000</f>
        <v>43.476338956309448</v>
      </c>
      <c r="DC5" s="44">
        <f t="shared" ref="DC5:DC38" si="36">CX5/AU5*1000</f>
        <v>42.909490669668749</v>
      </c>
      <c r="DD5" s="44">
        <f t="shared" ref="DD5:DD38" si="37">CY5/AV5*1000</f>
        <v>42.833071912436559</v>
      </c>
      <c r="DE5" s="44">
        <f t="shared" ref="DE5:DE38" si="38">CZ5/AW5*1000</f>
        <v>44.426374671384714</v>
      </c>
      <c r="DF5" s="22">
        <f t="shared" ref="DF5:DF38" si="39">DA5/AX5*1000</f>
        <v>43.507334954853825</v>
      </c>
    </row>
    <row r="6" spans="1:110" ht="20.100000000000001" customHeight="1" x14ac:dyDescent="0.2">
      <c r="A6" s="57" t="s">
        <v>1</v>
      </c>
      <c r="B6" s="29">
        <v>21674</v>
      </c>
      <c r="C6" s="29">
        <v>21205</v>
      </c>
      <c r="D6" s="4">
        <v>21874</v>
      </c>
      <c r="E6" s="64">
        <v>21708</v>
      </c>
      <c r="F6" s="10">
        <v>20652</v>
      </c>
      <c r="G6" s="29">
        <f t="shared" si="0"/>
        <v>1054.8751155184132</v>
      </c>
      <c r="H6" s="29">
        <f t="shared" si="1"/>
        <v>1049.7802788341176</v>
      </c>
      <c r="I6" s="4">
        <f t="shared" si="2"/>
        <v>1103.2744918589751</v>
      </c>
      <c r="J6" s="64">
        <f t="shared" si="3"/>
        <v>1118.331219848061</v>
      </c>
      <c r="K6" s="10">
        <f t="shared" si="4"/>
        <v>1085.2658917199763</v>
      </c>
      <c r="L6" s="57" t="s">
        <v>1</v>
      </c>
      <c r="M6" s="37">
        <v>15312</v>
      </c>
      <c r="N6" s="37">
        <v>14899</v>
      </c>
      <c r="O6" s="12">
        <v>14810</v>
      </c>
      <c r="P6" s="70">
        <v>14469</v>
      </c>
      <c r="Q6" s="14">
        <v>14308</v>
      </c>
      <c r="R6" s="29">
        <f t="shared" si="5"/>
        <v>745.23612479551264</v>
      </c>
      <c r="S6" s="29">
        <f t="shared" si="6"/>
        <v>737.59379270688601</v>
      </c>
      <c r="T6" s="29">
        <f t="shared" si="7"/>
        <v>746.98250088833413</v>
      </c>
      <c r="U6" s="29">
        <f t="shared" si="8"/>
        <v>745.39959553996653</v>
      </c>
      <c r="V6" s="10">
        <f t="shared" si="9"/>
        <v>751.8876805505239</v>
      </c>
      <c r="W6" s="57" t="s">
        <v>1</v>
      </c>
      <c r="X6" s="37">
        <v>12580</v>
      </c>
      <c r="Y6" s="37">
        <v>12329</v>
      </c>
      <c r="Z6" s="37">
        <v>12276</v>
      </c>
      <c r="AA6" s="37">
        <v>12134</v>
      </c>
      <c r="AB6" s="14">
        <v>12068</v>
      </c>
      <c r="AC6" s="29">
        <f t="shared" si="10"/>
        <v>612.26949124396219</v>
      </c>
      <c r="AD6" s="29">
        <f t="shared" si="11"/>
        <v>610.36270020022801</v>
      </c>
      <c r="AE6" s="29">
        <f t="shared" si="12"/>
        <v>619.17334104694066</v>
      </c>
      <c r="AF6" s="29">
        <f t="shared" si="13"/>
        <v>625.10738076452787</v>
      </c>
      <c r="AG6" s="10">
        <f t="shared" si="14"/>
        <v>634.17532351717375</v>
      </c>
      <c r="AH6" s="57" t="s">
        <v>1</v>
      </c>
      <c r="AI6" s="37">
        <v>6362</v>
      </c>
      <c r="AJ6" s="37">
        <v>6306</v>
      </c>
      <c r="AK6" s="37">
        <v>7064</v>
      </c>
      <c r="AL6" s="37">
        <v>7239</v>
      </c>
      <c r="AM6" s="14">
        <v>6344</v>
      </c>
      <c r="AN6" s="29">
        <f t="shared" si="15"/>
        <v>309.63899072290047</v>
      </c>
      <c r="AO6" s="29">
        <f t="shared" si="16"/>
        <v>312.18648612723155</v>
      </c>
      <c r="AP6" s="29">
        <f t="shared" si="17"/>
        <v>356.291990970641</v>
      </c>
      <c r="AQ6" s="29">
        <f t="shared" si="18"/>
        <v>372.93162430809434</v>
      </c>
      <c r="AR6" s="10">
        <f t="shared" si="19"/>
        <v>333.37821116945224</v>
      </c>
      <c r="AS6" s="57" t="s">
        <v>1</v>
      </c>
      <c r="AT6" s="26">
        <v>56138</v>
      </c>
      <c r="AU6" s="26">
        <v>55341</v>
      </c>
      <c r="AV6" s="26">
        <v>54319</v>
      </c>
      <c r="AW6" s="26">
        <v>53181</v>
      </c>
      <c r="AX6" s="5">
        <v>51993</v>
      </c>
      <c r="AY6" s="37">
        <v>503</v>
      </c>
      <c r="AZ6" s="37">
        <v>474</v>
      </c>
      <c r="BA6" s="37">
        <v>498</v>
      </c>
      <c r="BB6" s="37">
        <v>390</v>
      </c>
      <c r="BC6" s="14">
        <v>396</v>
      </c>
      <c r="BD6" s="57" t="s">
        <v>1</v>
      </c>
      <c r="BE6" s="37">
        <v>21168</v>
      </c>
      <c r="BF6" s="37">
        <v>20733</v>
      </c>
      <c r="BG6" s="37">
        <v>21361</v>
      </c>
      <c r="BH6" s="37">
        <v>21311</v>
      </c>
      <c r="BI6" s="14">
        <v>20454</v>
      </c>
      <c r="BJ6" s="37">
        <v>3120</v>
      </c>
      <c r="BK6" s="37">
        <v>2971</v>
      </c>
      <c r="BL6" s="37">
        <v>2892</v>
      </c>
      <c r="BM6" s="37">
        <v>2675</v>
      </c>
      <c r="BN6" s="14">
        <v>2615</v>
      </c>
      <c r="BO6" s="57" t="s">
        <v>1</v>
      </c>
      <c r="BP6" s="38">
        <f t="shared" si="20"/>
        <v>55.577327300580706</v>
      </c>
      <c r="BQ6" s="38">
        <f t="shared" si="21"/>
        <v>53.685332755100198</v>
      </c>
      <c r="BR6" s="38">
        <f t="shared" si="22"/>
        <v>53.24103904711059</v>
      </c>
      <c r="BS6" s="38">
        <f t="shared" si="23"/>
        <v>50.29991914405521</v>
      </c>
      <c r="BT6" s="16">
        <f t="shared" si="24"/>
        <v>50.295232050468336</v>
      </c>
      <c r="BU6" s="38">
        <v>14.397120575884822</v>
      </c>
      <c r="BV6" s="38">
        <v>14.009525156787852</v>
      </c>
      <c r="BW6" s="38">
        <v>13.230248410265794</v>
      </c>
      <c r="BX6" s="38">
        <v>12.326620893046403</v>
      </c>
      <c r="BY6" s="16">
        <v>12.541966426858513</v>
      </c>
      <c r="BZ6" s="57" t="s">
        <v>1</v>
      </c>
      <c r="CA6" s="29">
        <v>18551</v>
      </c>
      <c r="CB6" s="29">
        <v>18236</v>
      </c>
      <c r="CC6" s="29">
        <v>18967</v>
      </c>
      <c r="CD6" s="29">
        <v>19002</v>
      </c>
      <c r="CE6" s="10">
        <v>18235</v>
      </c>
      <c r="CF6" s="29">
        <f t="shared" si="25"/>
        <v>902.87848426603682</v>
      </c>
      <c r="CG6" s="29">
        <f t="shared" si="26"/>
        <v>902.79618791883843</v>
      </c>
      <c r="CH6" s="29">
        <f t="shared" si="27"/>
        <v>956.6520657899415</v>
      </c>
      <c r="CI6" s="29">
        <f t="shared" si="28"/>
        <v>978.92619493057191</v>
      </c>
      <c r="CJ6" s="10">
        <f t="shared" si="29"/>
        <v>958.25215647461584</v>
      </c>
      <c r="CK6" s="57" t="s">
        <v>1</v>
      </c>
      <c r="CL6" s="41">
        <v>17600</v>
      </c>
      <c r="CM6" s="41">
        <v>17360</v>
      </c>
      <c r="CN6" s="41">
        <v>17841</v>
      </c>
      <c r="CO6" s="41">
        <v>17709</v>
      </c>
      <c r="CP6" s="19">
        <v>17132</v>
      </c>
      <c r="CQ6" s="44">
        <f t="shared" si="30"/>
        <v>313.51312836225014</v>
      </c>
      <c r="CR6" s="21">
        <f t="shared" si="31"/>
        <v>313.69147648217415</v>
      </c>
      <c r="CS6" s="61">
        <f t="shared" si="32"/>
        <v>328.44860914228906</v>
      </c>
      <c r="CT6" s="44">
        <f t="shared" si="33"/>
        <v>332.99486658769109</v>
      </c>
      <c r="CU6" s="22">
        <f t="shared" si="34"/>
        <v>329.50589502433019</v>
      </c>
      <c r="CV6" s="57" t="s">
        <v>1</v>
      </c>
      <c r="CW6" s="41">
        <v>2426</v>
      </c>
      <c r="CX6" s="41">
        <v>2464</v>
      </c>
      <c r="CY6" s="41">
        <v>3006</v>
      </c>
      <c r="CZ6" s="41">
        <v>2933</v>
      </c>
      <c r="DA6" s="19">
        <v>2825</v>
      </c>
      <c r="DB6" s="44">
        <f t="shared" si="35"/>
        <v>43.214934625387443</v>
      </c>
      <c r="DC6" s="44">
        <f t="shared" si="36"/>
        <v>44.523951500695688</v>
      </c>
      <c r="DD6" s="44">
        <f t="shared" si="37"/>
        <v>55.339752204569308</v>
      </c>
      <c r="DE6" s="44">
        <f t="shared" si="38"/>
        <v>55.151275831593985</v>
      </c>
      <c r="DF6" s="22">
        <f t="shared" si="39"/>
        <v>54.334237301175158</v>
      </c>
    </row>
    <row r="7" spans="1:110" ht="20.100000000000001" customHeight="1" x14ac:dyDescent="0.2">
      <c r="A7" s="57" t="s">
        <v>2</v>
      </c>
      <c r="B7" s="29">
        <v>10978</v>
      </c>
      <c r="C7" s="29">
        <v>10588</v>
      </c>
      <c r="D7" s="4">
        <v>10504</v>
      </c>
      <c r="E7" s="64">
        <v>10276</v>
      </c>
      <c r="F7" s="10">
        <v>10111</v>
      </c>
      <c r="G7" s="29">
        <f t="shared" si="0"/>
        <v>777.88675845135208</v>
      </c>
      <c r="H7" s="29">
        <f t="shared" si="1"/>
        <v>762.77200047547171</v>
      </c>
      <c r="I7" s="4">
        <f t="shared" si="2"/>
        <v>769.59090206398946</v>
      </c>
      <c r="J7" s="64">
        <f t="shared" si="3"/>
        <v>766.87253915706708</v>
      </c>
      <c r="K7" s="10">
        <f t="shared" si="4"/>
        <v>766.52838679548518</v>
      </c>
      <c r="L7" s="57" t="s">
        <v>2</v>
      </c>
      <c r="M7" s="37">
        <v>10062</v>
      </c>
      <c r="N7" s="37">
        <v>9675</v>
      </c>
      <c r="O7" s="12">
        <v>9592</v>
      </c>
      <c r="P7" s="70">
        <v>9365</v>
      </c>
      <c r="Q7" s="14">
        <v>9192</v>
      </c>
      <c r="R7" s="29">
        <f t="shared" si="5"/>
        <v>712.98019343573549</v>
      </c>
      <c r="S7" s="29">
        <f t="shared" si="6"/>
        <v>696.99840428789093</v>
      </c>
      <c r="T7" s="29">
        <f t="shared" si="7"/>
        <v>702.77189000359738</v>
      </c>
      <c r="U7" s="29">
        <f t="shared" si="8"/>
        <v>698.88685570318546</v>
      </c>
      <c r="V7" s="10">
        <f t="shared" si="9"/>
        <v>696.85777187460201</v>
      </c>
      <c r="W7" s="57" t="s">
        <v>2</v>
      </c>
      <c r="X7" s="37">
        <v>9249</v>
      </c>
      <c r="Y7" s="37">
        <v>8921</v>
      </c>
      <c r="Z7" s="37">
        <v>8865</v>
      </c>
      <c r="AA7" s="37">
        <v>8682</v>
      </c>
      <c r="AB7" s="14">
        <v>8507</v>
      </c>
      <c r="AC7" s="29">
        <f t="shared" si="10"/>
        <v>655.37207404960418</v>
      </c>
      <c r="AD7" s="29">
        <f t="shared" si="11"/>
        <v>642.679355519615</v>
      </c>
      <c r="AE7" s="29">
        <f t="shared" si="12"/>
        <v>649.50717315282418</v>
      </c>
      <c r="AF7" s="29">
        <f t="shared" si="13"/>
        <v>647.91624999626856</v>
      </c>
      <c r="AG7" s="10">
        <f t="shared" si="14"/>
        <v>644.92700884869885</v>
      </c>
      <c r="AH7" s="57" t="s">
        <v>2</v>
      </c>
      <c r="AI7" s="37">
        <v>916</v>
      </c>
      <c r="AJ7" s="37">
        <v>913</v>
      </c>
      <c r="AK7" s="37">
        <v>912</v>
      </c>
      <c r="AL7" s="37">
        <v>911</v>
      </c>
      <c r="AM7" s="14">
        <v>919</v>
      </c>
      <c r="AN7" s="29">
        <f t="shared" si="15"/>
        <v>64.90656501561655</v>
      </c>
      <c r="AO7" s="29">
        <f t="shared" si="16"/>
        <v>65.773596187580821</v>
      </c>
      <c r="AP7" s="29">
        <f t="shared" si="17"/>
        <v>66.819012060392083</v>
      </c>
      <c r="AQ7" s="29">
        <f t="shared" si="18"/>
        <v>67.985683453881677</v>
      </c>
      <c r="AR7" s="10">
        <f t="shared" si="19"/>
        <v>69.670614920883281</v>
      </c>
      <c r="AS7" s="57" t="s">
        <v>2</v>
      </c>
      <c r="AT7" s="26">
        <v>38559</v>
      </c>
      <c r="AU7" s="26">
        <v>38030</v>
      </c>
      <c r="AV7" s="26">
        <v>37394</v>
      </c>
      <c r="AW7" s="26">
        <v>36712</v>
      </c>
      <c r="AX7" s="5">
        <v>36040</v>
      </c>
      <c r="AY7" s="37">
        <v>313</v>
      </c>
      <c r="AZ7" s="37">
        <v>288</v>
      </c>
      <c r="BA7" s="37">
        <v>292</v>
      </c>
      <c r="BB7" s="37">
        <v>268</v>
      </c>
      <c r="BC7" s="14">
        <v>293</v>
      </c>
      <c r="BD7" s="57" t="s">
        <v>2</v>
      </c>
      <c r="BE7" s="37">
        <v>10665</v>
      </c>
      <c r="BF7" s="37">
        <v>10300</v>
      </c>
      <c r="BG7" s="37">
        <v>10212</v>
      </c>
      <c r="BH7" s="37">
        <v>10009</v>
      </c>
      <c r="BI7" s="14">
        <v>9819</v>
      </c>
      <c r="BJ7" s="37">
        <v>2162</v>
      </c>
      <c r="BK7" s="37">
        <v>2166</v>
      </c>
      <c r="BL7" s="37">
        <v>2235</v>
      </c>
      <c r="BM7" s="37">
        <v>2147</v>
      </c>
      <c r="BN7" s="14">
        <v>2043</v>
      </c>
      <c r="BO7" s="57" t="s">
        <v>2</v>
      </c>
      <c r="BP7" s="38">
        <f t="shared" si="20"/>
        <v>56.069918825695687</v>
      </c>
      <c r="BQ7" s="38">
        <f t="shared" si="21"/>
        <v>56.955035498290826</v>
      </c>
      <c r="BR7" s="38">
        <f t="shared" si="22"/>
        <v>59.76894688987538</v>
      </c>
      <c r="BS7" s="38">
        <f t="shared" si="23"/>
        <v>58.48224013946394</v>
      </c>
      <c r="BT7" s="16">
        <f t="shared" si="24"/>
        <v>56.687014428412873</v>
      </c>
      <c r="BU7" s="38">
        <v>19.693933321187831</v>
      </c>
      <c r="BV7" s="38">
        <v>20.45712126936154</v>
      </c>
      <c r="BW7" s="38">
        <v>21.277608530083779</v>
      </c>
      <c r="BX7" s="38">
        <v>20.891310693782234</v>
      </c>
      <c r="BY7" s="16">
        <v>20.203718354430382</v>
      </c>
      <c r="BZ7" s="57" t="s">
        <v>2</v>
      </c>
      <c r="CA7" s="29">
        <v>8816</v>
      </c>
      <c r="CB7" s="29">
        <v>8422</v>
      </c>
      <c r="CC7" s="29">
        <v>8269</v>
      </c>
      <c r="CD7" s="29">
        <v>8129</v>
      </c>
      <c r="CE7" s="10">
        <v>8068</v>
      </c>
      <c r="CF7" s="29">
        <f t="shared" si="25"/>
        <v>624.69025892759339</v>
      </c>
      <c r="CG7" s="29">
        <f t="shared" si="26"/>
        <v>606.73080732946949</v>
      </c>
      <c r="CH7" s="29">
        <f t="shared" si="27"/>
        <v>605.84036263967334</v>
      </c>
      <c r="CI7" s="29">
        <f t="shared" si="28"/>
        <v>606.64722370648099</v>
      </c>
      <c r="CJ7" s="10">
        <f t="shared" si="29"/>
        <v>611.64583371238996</v>
      </c>
      <c r="CK7" s="57" t="s">
        <v>2</v>
      </c>
      <c r="CL7" s="41">
        <v>9799</v>
      </c>
      <c r="CM7" s="41">
        <v>9455</v>
      </c>
      <c r="CN7" s="41">
        <v>9345</v>
      </c>
      <c r="CO7" s="41">
        <v>9180</v>
      </c>
      <c r="CP7" s="19">
        <v>9005</v>
      </c>
      <c r="CQ7" s="44">
        <f t="shared" si="30"/>
        <v>254.13003449259574</v>
      </c>
      <c r="CR7" s="21">
        <f t="shared" si="31"/>
        <v>248.61951091243756</v>
      </c>
      <c r="CS7" s="61">
        <f t="shared" si="32"/>
        <v>249.90640209659304</v>
      </c>
      <c r="CT7" s="44">
        <f t="shared" si="33"/>
        <v>250.05447809980384</v>
      </c>
      <c r="CU7" s="22">
        <f t="shared" si="34"/>
        <v>249.86126526082131</v>
      </c>
      <c r="CV7" s="57" t="s">
        <v>2</v>
      </c>
      <c r="CW7" s="41">
        <v>600</v>
      </c>
      <c r="CX7" s="41">
        <v>332</v>
      </c>
      <c r="CY7" s="41">
        <v>546</v>
      </c>
      <c r="CZ7" s="41">
        <v>374</v>
      </c>
      <c r="DA7" s="19">
        <v>434</v>
      </c>
      <c r="DB7" s="44">
        <f t="shared" si="35"/>
        <v>15.560569516844318</v>
      </c>
      <c r="DC7" s="44">
        <f t="shared" si="36"/>
        <v>8.7299500394425458</v>
      </c>
      <c r="DD7" s="44">
        <f t="shared" si="37"/>
        <v>14.601272931486335</v>
      </c>
      <c r="DE7" s="44">
        <f t="shared" si="38"/>
        <v>10.187404663325344</v>
      </c>
      <c r="DF7" s="22">
        <f t="shared" si="39"/>
        <v>12.042175360710321</v>
      </c>
    </row>
    <row r="8" spans="1:110" ht="20.100000000000001" customHeight="1" x14ac:dyDescent="0.2">
      <c r="A8" s="57" t="s">
        <v>3</v>
      </c>
      <c r="B8" s="29">
        <v>34795</v>
      </c>
      <c r="C8" s="29">
        <v>33022</v>
      </c>
      <c r="D8" s="4">
        <v>32087</v>
      </c>
      <c r="E8" s="64">
        <v>31124</v>
      </c>
      <c r="F8" s="10">
        <v>30922</v>
      </c>
      <c r="G8" s="29">
        <f t="shared" si="0"/>
        <v>958.97822172723022</v>
      </c>
      <c r="H8" s="29">
        <f t="shared" si="1"/>
        <v>920.91115600118417</v>
      </c>
      <c r="I8" s="4">
        <f t="shared" si="2"/>
        <v>904.29869504177316</v>
      </c>
      <c r="J8" s="64">
        <f t="shared" si="3"/>
        <v>885.84285140985173</v>
      </c>
      <c r="K8" s="10">
        <f t="shared" si="4"/>
        <v>884.98877922835561</v>
      </c>
      <c r="L8" s="57" t="s">
        <v>3</v>
      </c>
      <c r="M8" s="37">
        <v>21672</v>
      </c>
      <c r="N8" s="37">
        <v>20836</v>
      </c>
      <c r="O8" s="12">
        <v>20459</v>
      </c>
      <c r="P8" s="70">
        <v>20038</v>
      </c>
      <c r="Q8" s="14">
        <v>20006</v>
      </c>
      <c r="R8" s="29">
        <f t="shared" si="5"/>
        <v>597.29777327985437</v>
      </c>
      <c r="S8" s="29">
        <f t="shared" si="6"/>
        <v>581.07034239115353</v>
      </c>
      <c r="T8" s="29">
        <f t="shared" si="7"/>
        <v>576.59011443449481</v>
      </c>
      <c r="U8" s="29">
        <f t="shared" si="8"/>
        <v>570.31612442329424</v>
      </c>
      <c r="V8" s="10">
        <f t="shared" si="9"/>
        <v>572.57245706107256</v>
      </c>
      <c r="W8" s="57" t="s">
        <v>3</v>
      </c>
      <c r="X8" s="37">
        <v>16554</v>
      </c>
      <c r="Y8" s="37">
        <v>16107</v>
      </c>
      <c r="Z8" s="37">
        <v>16053</v>
      </c>
      <c r="AA8" s="37">
        <v>15802</v>
      </c>
      <c r="AB8" s="14">
        <v>15970</v>
      </c>
      <c r="AC8" s="29">
        <f t="shared" si="10"/>
        <v>456.24157156121765</v>
      </c>
      <c r="AD8" s="29">
        <f t="shared" si="11"/>
        <v>449.18890405520784</v>
      </c>
      <c r="AE8" s="29">
        <f t="shared" si="12"/>
        <v>452.41708328935658</v>
      </c>
      <c r="AF8" s="29">
        <f t="shared" si="13"/>
        <v>449.75224064961054</v>
      </c>
      <c r="AG8" s="10">
        <f t="shared" si="14"/>
        <v>457.0619883667564</v>
      </c>
      <c r="AH8" s="57" t="s">
        <v>3</v>
      </c>
      <c r="AI8" s="37">
        <v>13123</v>
      </c>
      <c r="AJ8" s="37">
        <v>12186</v>
      </c>
      <c r="AK8" s="37">
        <v>11628</v>
      </c>
      <c r="AL8" s="37">
        <v>11086</v>
      </c>
      <c r="AM8" s="14">
        <v>10916</v>
      </c>
      <c r="AN8" s="29">
        <f t="shared" si="15"/>
        <v>361.6804484473758</v>
      </c>
      <c r="AO8" s="29">
        <f t="shared" si="16"/>
        <v>339.84081361003058</v>
      </c>
      <c r="AP8" s="29">
        <f t="shared" si="17"/>
        <v>327.70858060727824</v>
      </c>
      <c r="AQ8" s="29">
        <f t="shared" si="18"/>
        <v>315.52672698655749</v>
      </c>
      <c r="AR8" s="10">
        <f t="shared" si="19"/>
        <v>312.41632216728317</v>
      </c>
      <c r="AS8" s="57" t="s">
        <v>3</v>
      </c>
      <c r="AT8" s="26">
        <v>99135</v>
      </c>
      <c r="AU8" s="26">
        <v>98241</v>
      </c>
      <c r="AV8" s="26">
        <v>97213</v>
      </c>
      <c r="AW8" s="26">
        <v>96260</v>
      </c>
      <c r="AX8" s="5">
        <v>95466</v>
      </c>
      <c r="AY8" s="37">
        <v>3252</v>
      </c>
      <c r="AZ8" s="37">
        <v>3067</v>
      </c>
      <c r="BA8" s="37">
        <v>2803</v>
      </c>
      <c r="BB8" s="37">
        <v>2719</v>
      </c>
      <c r="BC8" s="14">
        <v>2512</v>
      </c>
      <c r="BD8" s="57" t="s">
        <v>3</v>
      </c>
      <c r="BE8" s="37">
        <v>31556</v>
      </c>
      <c r="BF8" s="37">
        <v>29947</v>
      </c>
      <c r="BG8" s="37">
        <v>29323</v>
      </c>
      <c r="BH8" s="37">
        <v>28387</v>
      </c>
      <c r="BI8" s="14">
        <v>28431</v>
      </c>
      <c r="BJ8" s="37">
        <v>6338</v>
      </c>
      <c r="BK8" s="37">
        <v>7440</v>
      </c>
      <c r="BL8" s="37">
        <v>7191</v>
      </c>
      <c r="BM8" s="37">
        <v>6726</v>
      </c>
      <c r="BN8" s="14">
        <v>6746</v>
      </c>
      <c r="BO8" s="57" t="s">
        <v>3</v>
      </c>
      <c r="BP8" s="38">
        <f t="shared" si="20"/>
        <v>63.933020628435976</v>
      </c>
      <c r="BQ8" s="38">
        <f t="shared" si="21"/>
        <v>75.732128133874866</v>
      </c>
      <c r="BR8" s="38">
        <f t="shared" si="22"/>
        <v>73.971588162077097</v>
      </c>
      <c r="BS8" s="38">
        <f t="shared" si="23"/>
        <v>69.873259921047165</v>
      </c>
      <c r="BT8" s="16">
        <f t="shared" si="24"/>
        <v>70.663901284226853</v>
      </c>
      <c r="BU8" s="38">
        <v>18.208457825787175</v>
      </c>
      <c r="BV8" s="38">
        <v>22.535893863209548</v>
      </c>
      <c r="BW8" s="38">
        <v>22.383739027578908</v>
      </c>
      <c r="BX8" s="38">
        <v>21.622838037677621</v>
      </c>
      <c r="BY8" s="16">
        <v>21.801376724945868</v>
      </c>
      <c r="BZ8" s="57" t="s">
        <v>3</v>
      </c>
      <c r="CA8" s="29">
        <v>28462</v>
      </c>
      <c r="CB8" s="29">
        <v>25453</v>
      </c>
      <c r="CC8" s="29">
        <v>24837</v>
      </c>
      <c r="CD8" s="29">
        <v>24379</v>
      </c>
      <c r="CE8" s="10">
        <v>24094</v>
      </c>
      <c r="CF8" s="29">
        <f t="shared" si="25"/>
        <v>784.4356415232196</v>
      </c>
      <c r="CG8" s="29">
        <f t="shared" si="26"/>
        <v>709.82834636600273</v>
      </c>
      <c r="CH8" s="29">
        <f t="shared" si="27"/>
        <v>699.9740296304584</v>
      </c>
      <c r="CI8" s="29">
        <f t="shared" si="28"/>
        <v>693.86848973527754</v>
      </c>
      <c r="CJ8" s="10">
        <f t="shared" si="29"/>
        <v>689.5711676711727</v>
      </c>
      <c r="CK8" s="57" t="s">
        <v>3</v>
      </c>
      <c r="CL8" s="41">
        <v>28659</v>
      </c>
      <c r="CM8" s="41">
        <v>27264</v>
      </c>
      <c r="CN8" s="41">
        <v>26757</v>
      </c>
      <c r="CO8" s="41">
        <v>26084</v>
      </c>
      <c r="CP8" s="19">
        <v>26086</v>
      </c>
      <c r="CQ8" s="44">
        <f t="shared" si="30"/>
        <v>289.09063398396131</v>
      </c>
      <c r="CR8" s="21">
        <f t="shared" si="31"/>
        <v>277.52160503252202</v>
      </c>
      <c r="CS8" s="61">
        <f t="shared" si="32"/>
        <v>275.24096571446205</v>
      </c>
      <c r="CT8" s="44">
        <f t="shared" si="33"/>
        <v>270.97444421358819</v>
      </c>
      <c r="CU8" s="22">
        <f t="shared" si="34"/>
        <v>273.24911486812061</v>
      </c>
      <c r="CV8" s="57" t="s">
        <v>3</v>
      </c>
      <c r="CW8" s="41">
        <v>2745</v>
      </c>
      <c r="CX8" s="41">
        <v>1700</v>
      </c>
      <c r="CY8" s="41">
        <v>1314</v>
      </c>
      <c r="CZ8" s="41">
        <v>1544</v>
      </c>
      <c r="DA8" s="19">
        <v>1595</v>
      </c>
      <c r="DB8" s="44">
        <f t="shared" si="35"/>
        <v>27.689514298683616</v>
      </c>
      <c r="DC8" s="44">
        <f t="shared" si="36"/>
        <v>17.304384116611192</v>
      </c>
      <c r="DD8" s="44">
        <f t="shared" si="37"/>
        <v>13.516710727989055</v>
      </c>
      <c r="DE8" s="44">
        <f t="shared" si="38"/>
        <v>16.039891959276957</v>
      </c>
      <c r="DF8" s="22">
        <f t="shared" si="39"/>
        <v>16.70751890725494</v>
      </c>
    </row>
    <row r="9" spans="1:110" ht="20.100000000000001" customHeight="1" x14ac:dyDescent="0.2">
      <c r="A9" s="57" t="s">
        <v>4</v>
      </c>
      <c r="B9" s="29">
        <v>27217</v>
      </c>
      <c r="C9" s="29">
        <v>26605</v>
      </c>
      <c r="D9" s="4">
        <v>26673</v>
      </c>
      <c r="E9" s="64">
        <v>27354</v>
      </c>
      <c r="F9" s="10">
        <v>26955</v>
      </c>
      <c r="G9" s="29">
        <f t="shared" si="0"/>
        <v>793.59886427625372</v>
      </c>
      <c r="H9" s="29">
        <f t="shared" si="1"/>
        <v>781.14723678523785</v>
      </c>
      <c r="I9" s="4">
        <f t="shared" si="2"/>
        <v>786.87102755213868</v>
      </c>
      <c r="J9" s="64">
        <f t="shared" si="3"/>
        <v>808.78110265834243</v>
      </c>
      <c r="K9" s="10">
        <f t="shared" si="4"/>
        <v>795.80248510029242</v>
      </c>
      <c r="L9" s="57" t="s">
        <v>4</v>
      </c>
      <c r="M9" s="37">
        <v>18139</v>
      </c>
      <c r="N9" s="37">
        <v>18192</v>
      </c>
      <c r="O9" s="12">
        <v>18142</v>
      </c>
      <c r="P9" s="70">
        <v>18852</v>
      </c>
      <c r="Q9" s="14">
        <v>18422</v>
      </c>
      <c r="R9" s="29">
        <f t="shared" si="5"/>
        <v>528.90067968942083</v>
      </c>
      <c r="S9" s="29">
        <f t="shared" si="6"/>
        <v>534.13382941541238</v>
      </c>
      <c r="T9" s="29">
        <f t="shared" si="7"/>
        <v>535.20092160052866</v>
      </c>
      <c r="U9" s="29">
        <f t="shared" si="8"/>
        <v>557.40079503235609</v>
      </c>
      <c r="V9" s="10">
        <f t="shared" si="9"/>
        <v>543.87955409080269</v>
      </c>
      <c r="W9" s="57" t="s">
        <v>4</v>
      </c>
      <c r="X9" s="37">
        <v>13066</v>
      </c>
      <c r="Y9" s="37">
        <v>13342</v>
      </c>
      <c r="Z9" s="37">
        <v>13435</v>
      </c>
      <c r="AA9" s="37">
        <v>13612</v>
      </c>
      <c r="AB9" s="14">
        <v>13958</v>
      </c>
      <c r="AC9" s="29">
        <f t="shared" si="10"/>
        <v>380.98110594972002</v>
      </c>
      <c r="AD9" s="29">
        <f t="shared" si="11"/>
        <v>391.7333746735066</v>
      </c>
      <c r="AE9" s="29">
        <f t="shared" si="12"/>
        <v>396.34132850309243</v>
      </c>
      <c r="AF9" s="29">
        <f t="shared" si="13"/>
        <v>402.46868353386549</v>
      </c>
      <c r="AG9" s="10">
        <f t="shared" si="14"/>
        <v>412.08722266851714</v>
      </c>
      <c r="AH9" s="57" t="s">
        <v>4</v>
      </c>
      <c r="AI9" s="37">
        <v>9078</v>
      </c>
      <c r="AJ9" s="37">
        <v>8413</v>
      </c>
      <c r="AK9" s="37">
        <v>8531</v>
      </c>
      <c r="AL9" s="37">
        <v>8502</v>
      </c>
      <c r="AM9" s="14">
        <v>8533</v>
      </c>
      <c r="AN9" s="29">
        <f t="shared" si="15"/>
        <v>264.69818458683289</v>
      </c>
      <c r="AO9" s="29">
        <f t="shared" si="16"/>
        <v>247.01340736982539</v>
      </c>
      <c r="AP9" s="29">
        <f t="shared" si="17"/>
        <v>251.67010595161008</v>
      </c>
      <c r="AQ9" s="29">
        <f t="shared" si="18"/>
        <v>251.38030762598621</v>
      </c>
      <c r="AR9" s="10">
        <f t="shared" si="19"/>
        <v>251.92293100948967</v>
      </c>
      <c r="AS9" s="57" t="s">
        <v>4</v>
      </c>
      <c r="AT9" s="27">
        <v>93704</v>
      </c>
      <c r="AU9" s="27">
        <v>93312</v>
      </c>
      <c r="AV9" s="27">
        <v>92870</v>
      </c>
      <c r="AW9" s="27">
        <v>92661</v>
      </c>
      <c r="AX9" s="6">
        <v>92545</v>
      </c>
      <c r="AY9" s="37">
        <v>1274</v>
      </c>
      <c r="AZ9" s="37">
        <v>1158</v>
      </c>
      <c r="BA9" s="37">
        <v>1108</v>
      </c>
      <c r="BB9" s="37">
        <v>1672</v>
      </c>
      <c r="BC9" s="14">
        <v>948</v>
      </c>
      <c r="BD9" s="57" t="s">
        <v>4</v>
      </c>
      <c r="BE9" s="37">
        <v>25944</v>
      </c>
      <c r="BF9" s="37">
        <v>25447</v>
      </c>
      <c r="BG9" s="37">
        <v>25585</v>
      </c>
      <c r="BH9" s="37">
        <v>25684</v>
      </c>
      <c r="BI9" s="14">
        <v>26007</v>
      </c>
      <c r="BJ9" s="37">
        <v>6053</v>
      </c>
      <c r="BK9" s="37">
        <v>6941</v>
      </c>
      <c r="BL9" s="37">
        <v>6856</v>
      </c>
      <c r="BM9" s="37">
        <v>7295</v>
      </c>
      <c r="BN9" s="14">
        <v>6787</v>
      </c>
      <c r="BO9" s="57" t="s">
        <v>4</v>
      </c>
      <c r="BP9" s="38">
        <f t="shared" si="20"/>
        <v>64.597028942200964</v>
      </c>
      <c r="BQ9" s="38">
        <f t="shared" si="21"/>
        <v>74.38485939643347</v>
      </c>
      <c r="BR9" s="38">
        <f t="shared" si="22"/>
        <v>73.823624421233987</v>
      </c>
      <c r="BS9" s="38">
        <f t="shared" si="23"/>
        <v>78.727835874855657</v>
      </c>
      <c r="BT9" s="16">
        <f t="shared" si="24"/>
        <v>73.337295369820083</v>
      </c>
      <c r="BU9" s="38">
        <v>22.23895951208759</v>
      </c>
      <c r="BV9" s="38">
        <v>26.089080999812065</v>
      </c>
      <c r="BW9" s="38">
        <v>25.684636421533735</v>
      </c>
      <c r="BX9" s="38">
        <v>26.666910367012719</v>
      </c>
      <c r="BY9" s="16">
        <v>25.179002040437766</v>
      </c>
      <c r="BZ9" s="57" t="s">
        <v>4</v>
      </c>
      <c r="CA9" s="29">
        <v>21165</v>
      </c>
      <c r="CB9" s="29">
        <v>19551</v>
      </c>
      <c r="CC9" s="29">
        <v>19720</v>
      </c>
      <c r="CD9" s="29">
        <v>19954</v>
      </c>
      <c r="CE9" s="10">
        <v>20063</v>
      </c>
      <c r="CF9" s="29">
        <f t="shared" si="25"/>
        <v>617.13340788503172</v>
      </c>
      <c r="CG9" s="29">
        <f t="shared" si="26"/>
        <v>574.0353176616494</v>
      </c>
      <c r="CH9" s="29">
        <f t="shared" si="27"/>
        <v>581.75295854715159</v>
      </c>
      <c r="CI9" s="29">
        <f t="shared" si="28"/>
        <v>589.98384596200049</v>
      </c>
      <c r="CJ9" s="10">
        <f t="shared" si="29"/>
        <v>592.32740710692508</v>
      </c>
      <c r="CK9" s="57" t="s">
        <v>4</v>
      </c>
      <c r="CL9" s="41">
        <v>21394</v>
      </c>
      <c r="CM9" s="41">
        <v>21075</v>
      </c>
      <c r="CN9" s="41">
        <v>21296</v>
      </c>
      <c r="CO9" s="41">
        <v>21362</v>
      </c>
      <c r="CP9" s="19">
        <v>21676</v>
      </c>
      <c r="CQ9" s="44">
        <f t="shared" si="30"/>
        <v>228.31469307606932</v>
      </c>
      <c r="CR9" s="21">
        <f t="shared" si="31"/>
        <v>225.85519547325103</v>
      </c>
      <c r="CS9" s="61">
        <f t="shared" si="32"/>
        <v>229.3097878755249</v>
      </c>
      <c r="CT9" s="44">
        <f t="shared" si="33"/>
        <v>230.53927758172262</v>
      </c>
      <c r="CU9" s="22">
        <f t="shared" si="34"/>
        <v>234.22118969150142</v>
      </c>
      <c r="CV9" s="57" t="s">
        <v>4</v>
      </c>
      <c r="CW9" s="41">
        <v>2551</v>
      </c>
      <c r="CX9" s="41">
        <v>700</v>
      </c>
      <c r="CY9" s="41">
        <v>1000</v>
      </c>
      <c r="CZ9" s="41">
        <v>1283</v>
      </c>
      <c r="DA9" s="19">
        <v>1363</v>
      </c>
      <c r="DB9" s="44">
        <f t="shared" si="35"/>
        <v>27.224024588064545</v>
      </c>
      <c r="DC9" s="44">
        <f t="shared" si="36"/>
        <v>7.5017146776406038</v>
      </c>
      <c r="DD9" s="44">
        <f t="shared" si="37"/>
        <v>10.767739851405189</v>
      </c>
      <c r="DE9" s="44">
        <f t="shared" si="38"/>
        <v>13.846170449272078</v>
      </c>
      <c r="DF9" s="22">
        <f t="shared" si="39"/>
        <v>14.727970176670809</v>
      </c>
    </row>
    <row r="10" spans="1:110" ht="20.100000000000001" customHeight="1" x14ac:dyDescent="0.2">
      <c r="A10" s="57" t="s">
        <v>5</v>
      </c>
      <c r="B10" s="29">
        <v>13547</v>
      </c>
      <c r="C10" s="29">
        <v>13335</v>
      </c>
      <c r="D10" s="4">
        <v>13231</v>
      </c>
      <c r="E10" s="64">
        <v>13153</v>
      </c>
      <c r="F10" s="10">
        <v>13186</v>
      </c>
      <c r="G10" s="29">
        <f t="shared" si="0"/>
        <v>1006.9004679593523</v>
      </c>
      <c r="H10" s="29">
        <f t="shared" si="1"/>
        <v>1007.3966408024723</v>
      </c>
      <c r="I10" s="4">
        <f t="shared" si="2"/>
        <v>1015.6145654066219</v>
      </c>
      <c r="J10" s="64">
        <f t="shared" si="3"/>
        <v>1022.6061022831569</v>
      </c>
      <c r="K10" s="10">
        <f t="shared" si="4"/>
        <v>1037.0559126186408</v>
      </c>
      <c r="L10" s="57" t="s">
        <v>5</v>
      </c>
      <c r="M10" s="37">
        <v>9697</v>
      </c>
      <c r="N10" s="37">
        <v>9633</v>
      </c>
      <c r="O10" s="12">
        <v>9557</v>
      </c>
      <c r="P10" s="70">
        <v>9526</v>
      </c>
      <c r="Q10" s="14">
        <v>9533</v>
      </c>
      <c r="R10" s="29">
        <f t="shared" si="5"/>
        <v>720.74362130374539</v>
      </c>
      <c r="S10" s="29">
        <f t="shared" si="6"/>
        <v>727.7279220735071</v>
      </c>
      <c r="T10" s="29">
        <f t="shared" si="7"/>
        <v>733.59749086169495</v>
      </c>
      <c r="U10" s="29">
        <f t="shared" si="8"/>
        <v>740.61778532269079</v>
      </c>
      <c r="V10" s="10">
        <f t="shared" si="9"/>
        <v>749.7538309565831</v>
      </c>
      <c r="W10" s="57" t="s">
        <v>5</v>
      </c>
      <c r="X10" s="37">
        <v>8536</v>
      </c>
      <c r="Y10" s="37">
        <v>8527</v>
      </c>
      <c r="Z10" s="37">
        <v>8329</v>
      </c>
      <c r="AA10" s="37">
        <v>8262</v>
      </c>
      <c r="AB10" s="14">
        <v>8244</v>
      </c>
      <c r="AC10" s="29">
        <f t="shared" si="10"/>
        <v>634.45060858500278</v>
      </c>
      <c r="AD10" s="29">
        <f t="shared" si="11"/>
        <v>644.17481485734402</v>
      </c>
      <c r="AE10" s="29">
        <f t="shared" si="12"/>
        <v>639.33593192288981</v>
      </c>
      <c r="AF10" s="29">
        <f t="shared" si="13"/>
        <v>642.34559545833201</v>
      </c>
      <c r="AG10" s="10">
        <f t="shared" si="14"/>
        <v>648.37622809252798</v>
      </c>
      <c r="AH10" s="57" t="s">
        <v>5</v>
      </c>
      <c r="AI10" s="37">
        <v>3850</v>
      </c>
      <c r="AJ10" s="37">
        <v>3702</v>
      </c>
      <c r="AK10" s="37">
        <v>3674</v>
      </c>
      <c r="AL10" s="37">
        <v>3627</v>
      </c>
      <c r="AM10" s="14">
        <v>3653</v>
      </c>
      <c r="AN10" s="29">
        <f t="shared" si="15"/>
        <v>286.1568466556069</v>
      </c>
      <c r="AO10" s="29">
        <f t="shared" si="16"/>
        <v>279.66871872896536</v>
      </c>
      <c r="AP10" s="29">
        <f t="shared" si="17"/>
        <v>282.01707454492703</v>
      </c>
      <c r="AQ10" s="29">
        <f t="shared" si="18"/>
        <v>281.98831696046608</v>
      </c>
      <c r="AR10" s="10">
        <f t="shared" si="19"/>
        <v>287.3020816620579</v>
      </c>
      <c r="AS10" s="57" t="s">
        <v>5</v>
      </c>
      <c r="AT10" s="27">
        <v>36760</v>
      </c>
      <c r="AU10" s="27">
        <v>36266</v>
      </c>
      <c r="AV10" s="27">
        <v>35692</v>
      </c>
      <c r="AW10" s="27">
        <v>35239</v>
      </c>
      <c r="AX10" s="6">
        <v>34740</v>
      </c>
      <c r="AY10" s="37">
        <v>31</v>
      </c>
      <c r="AZ10" s="37">
        <v>31</v>
      </c>
      <c r="BA10" s="37">
        <v>31</v>
      </c>
      <c r="BB10" s="37">
        <v>24</v>
      </c>
      <c r="BC10" s="14">
        <v>28</v>
      </c>
      <c r="BD10" s="57" t="s">
        <v>5</v>
      </c>
      <c r="BE10" s="37">
        <v>13508</v>
      </c>
      <c r="BF10" s="37">
        <v>13317</v>
      </c>
      <c r="BG10" s="37">
        <v>13200</v>
      </c>
      <c r="BH10" s="37">
        <v>13189</v>
      </c>
      <c r="BI10" s="14">
        <v>13231</v>
      </c>
      <c r="BJ10" s="37">
        <v>1431</v>
      </c>
      <c r="BK10" s="37">
        <v>1369</v>
      </c>
      <c r="BL10" s="37">
        <v>1485</v>
      </c>
      <c r="BM10" s="37">
        <v>1508</v>
      </c>
      <c r="BN10" s="14">
        <v>1527</v>
      </c>
      <c r="BO10" s="57" t="s">
        <v>5</v>
      </c>
      <c r="BP10" s="38">
        <f t="shared" si="20"/>
        <v>38.928182807399345</v>
      </c>
      <c r="BQ10" s="38">
        <f t="shared" si="21"/>
        <v>37.74885567749407</v>
      </c>
      <c r="BR10" s="38">
        <f t="shared" si="22"/>
        <v>41.605962120363102</v>
      </c>
      <c r="BS10" s="38">
        <f t="shared" si="23"/>
        <v>42.793495842674311</v>
      </c>
      <c r="BT10" s="16">
        <f t="shared" si="24"/>
        <v>43.955094991364419</v>
      </c>
      <c r="BU10" s="38">
        <v>10.569465987148238</v>
      </c>
      <c r="BV10" s="38">
        <v>10.256218160023973</v>
      </c>
      <c r="BW10" s="38">
        <v>11.223641448114277</v>
      </c>
      <c r="BX10" s="38">
        <v>11.413002346174222</v>
      </c>
      <c r="BY10" s="16">
        <v>11.516705633909043</v>
      </c>
      <c r="BZ10" s="57" t="s">
        <v>5</v>
      </c>
      <c r="CA10" s="29">
        <v>11991</v>
      </c>
      <c r="CB10" s="29">
        <v>11896</v>
      </c>
      <c r="CC10" s="29">
        <v>11685</v>
      </c>
      <c r="CD10" s="29">
        <v>11579</v>
      </c>
      <c r="CE10" s="10">
        <v>11581</v>
      </c>
      <c r="CF10" s="29">
        <f t="shared" si="25"/>
        <v>891.24850603828099</v>
      </c>
      <c r="CG10" s="29">
        <f t="shared" si="26"/>
        <v>898.68694705558403</v>
      </c>
      <c r="CH10" s="29">
        <f t="shared" si="27"/>
        <v>896.94325423447788</v>
      </c>
      <c r="CI10" s="29">
        <f t="shared" si="28"/>
        <v>900.23234686662147</v>
      </c>
      <c r="CJ10" s="10">
        <f t="shared" si="29"/>
        <v>910.8254606428394</v>
      </c>
      <c r="CK10" s="57" t="s">
        <v>5</v>
      </c>
      <c r="CL10" s="41">
        <v>11592</v>
      </c>
      <c r="CM10" s="41">
        <v>11518</v>
      </c>
      <c r="CN10" s="41">
        <v>11333</v>
      </c>
      <c r="CO10" s="41">
        <v>11291</v>
      </c>
      <c r="CP10" s="19">
        <v>11306</v>
      </c>
      <c r="CQ10" s="44">
        <f t="shared" si="30"/>
        <v>315.34276387377588</v>
      </c>
      <c r="CR10" s="21">
        <f t="shared" si="31"/>
        <v>317.59774995863893</v>
      </c>
      <c r="CS10" s="61">
        <f t="shared" si="32"/>
        <v>317.52213381149835</v>
      </c>
      <c r="CT10" s="44">
        <f t="shared" si="33"/>
        <v>320.41204347455943</v>
      </c>
      <c r="CU10" s="22">
        <f t="shared" si="34"/>
        <v>325.44617156016119</v>
      </c>
      <c r="CV10" s="57" t="s">
        <v>5</v>
      </c>
      <c r="CW10" s="41">
        <v>1987</v>
      </c>
      <c r="CX10" s="41">
        <v>1788</v>
      </c>
      <c r="CY10" s="41">
        <v>1786</v>
      </c>
      <c r="CZ10" s="41">
        <v>1683</v>
      </c>
      <c r="DA10" s="19">
        <v>1646</v>
      </c>
      <c r="DB10" s="44">
        <f t="shared" si="35"/>
        <v>54.05331882480958</v>
      </c>
      <c r="DC10" s="44">
        <f t="shared" si="36"/>
        <v>49.302376881927977</v>
      </c>
      <c r="DD10" s="44">
        <f t="shared" si="37"/>
        <v>50.039224476073073</v>
      </c>
      <c r="DE10" s="44">
        <f t="shared" si="38"/>
        <v>47.759584551207467</v>
      </c>
      <c r="DF10" s="22">
        <f t="shared" si="39"/>
        <v>47.38054116292458</v>
      </c>
    </row>
    <row r="11" spans="1:110" ht="20.100000000000001" customHeight="1" x14ac:dyDescent="0.2">
      <c r="A11" s="57" t="s">
        <v>6</v>
      </c>
      <c r="B11" s="29">
        <v>9301</v>
      </c>
      <c r="C11" s="29">
        <v>8902</v>
      </c>
      <c r="D11" s="4">
        <v>8872</v>
      </c>
      <c r="E11" s="64">
        <v>9106</v>
      </c>
      <c r="F11" s="10">
        <v>8553</v>
      </c>
      <c r="G11" s="29">
        <f t="shared" si="0"/>
        <v>883.0247161475703</v>
      </c>
      <c r="H11" s="29">
        <f t="shared" si="1"/>
        <v>859.55597010962185</v>
      </c>
      <c r="I11" s="4">
        <f t="shared" si="2"/>
        <v>871.71314427874393</v>
      </c>
      <c r="J11" s="64">
        <f t="shared" si="3"/>
        <v>915.65533309401201</v>
      </c>
      <c r="K11" s="10">
        <f t="shared" si="4"/>
        <v>874.02672173453993</v>
      </c>
      <c r="L11" s="57" t="s">
        <v>6</v>
      </c>
      <c r="M11" s="37">
        <v>6556</v>
      </c>
      <c r="N11" s="37">
        <v>6252</v>
      </c>
      <c r="O11" s="12">
        <v>6223</v>
      </c>
      <c r="P11" s="70">
        <v>6441</v>
      </c>
      <c r="Q11" s="14">
        <v>6233</v>
      </c>
      <c r="R11" s="29">
        <f t="shared" si="5"/>
        <v>622.41802376771011</v>
      </c>
      <c r="S11" s="29">
        <f t="shared" si="6"/>
        <v>603.67826613405475</v>
      </c>
      <c r="T11" s="29">
        <f t="shared" si="7"/>
        <v>611.43720658776181</v>
      </c>
      <c r="U11" s="29">
        <f t="shared" si="8"/>
        <v>647.67581819223938</v>
      </c>
      <c r="V11" s="10">
        <f t="shared" si="9"/>
        <v>636.94710120091054</v>
      </c>
      <c r="W11" s="57" t="s">
        <v>6</v>
      </c>
      <c r="X11" s="37">
        <v>4844</v>
      </c>
      <c r="Y11" s="37">
        <v>4644</v>
      </c>
      <c r="Z11" s="37">
        <v>4599</v>
      </c>
      <c r="AA11" s="37">
        <v>4815</v>
      </c>
      <c r="AB11" s="14">
        <v>4667</v>
      </c>
      <c r="AC11" s="29">
        <f t="shared" si="10"/>
        <v>459.88299376613605</v>
      </c>
      <c r="AD11" s="29">
        <f t="shared" si="11"/>
        <v>448.41360651416358</v>
      </c>
      <c r="AE11" s="29">
        <f t="shared" si="12"/>
        <v>451.87204131401518</v>
      </c>
      <c r="AF11" s="29">
        <f t="shared" si="13"/>
        <v>484.17311979438483</v>
      </c>
      <c r="AG11" s="10">
        <f t="shared" si="14"/>
        <v>476.9183573407106</v>
      </c>
      <c r="AH11" s="57" t="s">
        <v>6</v>
      </c>
      <c r="AI11" s="37">
        <v>2745</v>
      </c>
      <c r="AJ11" s="37">
        <v>2650</v>
      </c>
      <c r="AK11" s="37">
        <v>2649</v>
      </c>
      <c r="AL11" s="37">
        <v>2665</v>
      </c>
      <c r="AM11" s="14">
        <v>2320</v>
      </c>
      <c r="AN11" s="29">
        <f t="shared" si="15"/>
        <v>260.60669237986031</v>
      </c>
      <c r="AO11" s="29">
        <f t="shared" si="16"/>
        <v>255.87770397556702</v>
      </c>
      <c r="AP11" s="29">
        <f t="shared" si="17"/>
        <v>260.275937690982</v>
      </c>
      <c r="AQ11" s="29">
        <f t="shared" si="18"/>
        <v>267.97951490177269</v>
      </c>
      <c r="AR11" s="10">
        <f t="shared" si="19"/>
        <v>237.07962053362942</v>
      </c>
      <c r="AS11" s="57" t="s">
        <v>6</v>
      </c>
      <c r="AT11" s="27">
        <v>28779</v>
      </c>
      <c r="AU11" s="27">
        <v>28374</v>
      </c>
      <c r="AV11" s="27">
        <v>27884</v>
      </c>
      <c r="AW11" s="27">
        <v>27246</v>
      </c>
      <c r="AX11" s="6">
        <v>26737</v>
      </c>
      <c r="AY11" s="37">
        <v>324</v>
      </c>
      <c r="AZ11" s="37">
        <v>311</v>
      </c>
      <c r="BA11" s="37">
        <v>323</v>
      </c>
      <c r="BB11" s="37">
        <v>302</v>
      </c>
      <c r="BC11" s="14">
        <v>286</v>
      </c>
      <c r="BD11" s="57" t="s">
        <v>6</v>
      </c>
      <c r="BE11" s="37">
        <v>8977</v>
      </c>
      <c r="BF11" s="37">
        <v>8520</v>
      </c>
      <c r="BG11" s="37">
        <v>8392</v>
      </c>
      <c r="BH11" s="37">
        <v>8639</v>
      </c>
      <c r="BI11" s="14">
        <v>8128</v>
      </c>
      <c r="BJ11" s="37">
        <v>2348</v>
      </c>
      <c r="BK11" s="37">
        <v>2534</v>
      </c>
      <c r="BL11" s="37">
        <v>2460</v>
      </c>
      <c r="BM11" s="37">
        <v>2454</v>
      </c>
      <c r="BN11" s="14">
        <v>2417</v>
      </c>
      <c r="BO11" s="57" t="s">
        <v>6</v>
      </c>
      <c r="BP11" s="38">
        <f t="shared" si="20"/>
        <v>81.587268494388269</v>
      </c>
      <c r="BQ11" s="38">
        <f t="shared" si="21"/>
        <v>89.307112144921405</v>
      </c>
      <c r="BR11" s="38">
        <f t="shared" si="22"/>
        <v>88.222636637498198</v>
      </c>
      <c r="BS11" s="38">
        <f t="shared" si="23"/>
        <v>90.068266901563533</v>
      </c>
      <c r="BT11" s="16">
        <f t="shared" si="24"/>
        <v>90.399072446422565</v>
      </c>
      <c r="BU11" s="38">
        <v>25.244597355123105</v>
      </c>
      <c r="BV11" s="38">
        <v>28.694372098290117</v>
      </c>
      <c r="BW11" s="38">
        <v>28.227194492254732</v>
      </c>
      <c r="BX11" s="38">
        <v>27.446594340677777</v>
      </c>
      <c r="BY11" s="16">
        <v>28.725932968861422</v>
      </c>
      <c r="BZ11" s="57" t="s">
        <v>6</v>
      </c>
      <c r="CA11" s="29">
        <v>6953</v>
      </c>
      <c r="CB11" s="29">
        <v>6297</v>
      </c>
      <c r="CC11" s="29">
        <v>6255</v>
      </c>
      <c r="CD11" s="29">
        <v>6487</v>
      </c>
      <c r="CE11" s="10">
        <v>5997</v>
      </c>
      <c r="CF11" s="29">
        <f t="shared" si="25"/>
        <v>660.10868200989762</v>
      </c>
      <c r="CG11" s="29">
        <f t="shared" si="26"/>
        <v>608.02335922043244</v>
      </c>
      <c r="CH11" s="29">
        <f t="shared" si="27"/>
        <v>614.58134777542182</v>
      </c>
      <c r="CI11" s="29">
        <f t="shared" si="28"/>
        <v>652.30135578529064</v>
      </c>
      <c r="CJ11" s="10">
        <f t="shared" si="29"/>
        <v>612.83038118111017</v>
      </c>
      <c r="CK11" s="57" t="s">
        <v>6</v>
      </c>
      <c r="CL11" s="41">
        <v>6931</v>
      </c>
      <c r="CM11" s="41">
        <v>6691</v>
      </c>
      <c r="CN11" s="41">
        <v>6670</v>
      </c>
      <c r="CO11" s="41">
        <v>6865</v>
      </c>
      <c r="CP11" s="19">
        <v>6447</v>
      </c>
      <c r="CQ11" s="44">
        <f t="shared" si="30"/>
        <v>240.83533131797492</v>
      </c>
      <c r="CR11" s="21">
        <f t="shared" si="31"/>
        <v>235.81447804327908</v>
      </c>
      <c r="CS11" s="61">
        <f t="shared" si="32"/>
        <v>239.20527901305408</v>
      </c>
      <c r="CT11" s="44">
        <f t="shared" si="33"/>
        <v>251.96359098583275</v>
      </c>
      <c r="CU11" s="22">
        <f t="shared" si="34"/>
        <v>241.12652878034186</v>
      </c>
      <c r="CV11" s="57" t="s">
        <v>6</v>
      </c>
      <c r="CW11" s="41">
        <v>737</v>
      </c>
      <c r="CX11" s="41">
        <v>412</v>
      </c>
      <c r="CY11" s="41">
        <v>420</v>
      </c>
      <c r="CZ11" s="41">
        <v>482</v>
      </c>
      <c r="DA11" s="19">
        <v>467</v>
      </c>
      <c r="DB11" s="44">
        <f t="shared" si="35"/>
        <v>25.608950971194272</v>
      </c>
      <c r="DC11" s="44">
        <f t="shared" si="36"/>
        <v>14.520335518432367</v>
      </c>
      <c r="DD11" s="44">
        <f t="shared" si="37"/>
        <v>15.06240137713384</v>
      </c>
      <c r="DE11" s="44">
        <f t="shared" si="38"/>
        <v>17.690670190119651</v>
      </c>
      <c r="DF11" s="22">
        <f t="shared" si="39"/>
        <v>17.466432284848711</v>
      </c>
    </row>
    <row r="12" spans="1:110" ht="20.100000000000001" customHeight="1" x14ac:dyDescent="0.2">
      <c r="A12" s="57" t="s">
        <v>7</v>
      </c>
      <c r="B12" s="29">
        <v>37211</v>
      </c>
      <c r="C12" s="29">
        <v>36646</v>
      </c>
      <c r="D12" s="4">
        <v>36317</v>
      </c>
      <c r="E12" s="64">
        <v>35607</v>
      </c>
      <c r="F12" s="10">
        <v>35189</v>
      </c>
      <c r="G12" s="29">
        <f t="shared" si="0"/>
        <v>827.12517110539329</v>
      </c>
      <c r="H12" s="29">
        <f t="shared" si="1"/>
        <v>826.9431929561573</v>
      </c>
      <c r="I12" s="4">
        <f t="shared" si="2"/>
        <v>831.54594573554209</v>
      </c>
      <c r="J12" s="64">
        <f t="shared" si="3"/>
        <v>828.02913624470989</v>
      </c>
      <c r="K12" s="10">
        <f t="shared" si="4"/>
        <v>830.10834507407412</v>
      </c>
      <c r="L12" s="57" t="s">
        <v>7</v>
      </c>
      <c r="M12" s="37">
        <v>27800</v>
      </c>
      <c r="N12" s="37">
        <v>26998</v>
      </c>
      <c r="O12" s="12">
        <v>26681</v>
      </c>
      <c r="P12" s="70">
        <v>26248</v>
      </c>
      <c r="Q12" s="14">
        <v>25945</v>
      </c>
      <c r="R12" s="29">
        <f t="shared" si="5"/>
        <v>617.9377000545519</v>
      </c>
      <c r="S12" s="29">
        <f t="shared" si="6"/>
        <v>609.22917435546401</v>
      </c>
      <c r="T12" s="29">
        <f t="shared" si="7"/>
        <v>610.9116220549605</v>
      </c>
      <c r="U12" s="29">
        <f t="shared" si="8"/>
        <v>610.38865302190982</v>
      </c>
      <c r="V12" s="10">
        <f t="shared" si="9"/>
        <v>612.04242839941026</v>
      </c>
      <c r="W12" s="57" t="s">
        <v>7</v>
      </c>
      <c r="X12" s="37">
        <v>22554</v>
      </c>
      <c r="Y12" s="37">
        <v>21960</v>
      </c>
      <c r="Z12" s="37">
        <v>21789</v>
      </c>
      <c r="AA12" s="37">
        <v>21599</v>
      </c>
      <c r="AB12" s="14">
        <v>21555</v>
      </c>
      <c r="AC12" s="29">
        <f t="shared" si="10"/>
        <v>501.32974413778288</v>
      </c>
      <c r="AD12" s="29">
        <f t="shared" si="11"/>
        <v>495.54310203889133</v>
      </c>
      <c r="AE12" s="29">
        <f t="shared" si="12"/>
        <v>498.90009118681962</v>
      </c>
      <c r="AF12" s="29">
        <f t="shared" si="13"/>
        <v>502.27767893249887</v>
      </c>
      <c r="AG12" s="10">
        <f t="shared" si="14"/>
        <v>508.4823489747269</v>
      </c>
      <c r="AH12" s="57" t="s">
        <v>7</v>
      </c>
      <c r="AI12" s="37">
        <v>9411</v>
      </c>
      <c r="AJ12" s="37">
        <v>9648</v>
      </c>
      <c r="AK12" s="37">
        <v>9636</v>
      </c>
      <c r="AL12" s="37">
        <v>9359</v>
      </c>
      <c r="AM12" s="14">
        <v>9244</v>
      </c>
      <c r="AN12" s="29">
        <f t="shared" si="15"/>
        <v>209.18747105084128</v>
      </c>
      <c r="AO12" s="29">
        <f t="shared" si="16"/>
        <v>217.71401860069324</v>
      </c>
      <c r="AP12" s="29">
        <f t="shared" si="17"/>
        <v>220.63432368058167</v>
      </c>
      <c r="AQ12" s="29">
        <f t="shared" si="18"/>
        <v>217.64048322279999</v>
      </c>
      <c r="AR12" s="10">
        <f t="shared" si="19"/>
        <v>218.06591667466367</v>
      </c>
      <c r="AS12" s="57" t="s">
        <v>7</v>
      </c>
      <c r="AT12" s="27">
        <v>122919</v>
      </c>
      <c r="AU12" s="27">
        <v>121411</v>
      </c>
      <c r="AV12" s="27">
        <v>119655</v>
      </c>
      <c r="AW12" s="27">
        <v>117814</v>
      </c>
      <c r="AX12" s="6">
        <v>115822</v>
      </c>
      <c r="AY12" s="37">
        <v>2158</v>
      </c>
      <c r="AZ12" s="37">
        <v>2092</v>
      </c>
      <c r="BA12" s="37">
        <v>1980</v>
      </c>
      <c r="BB12" s="37">
        <v>1767</v>
      </c>
      <c r="BC12" s="14">
        <v>1681</v>
      </c>
      <c r="BD12" s="57" t="s">
        <v>7</v>
      </c>
      <c r="BE12" s="37">
        <v>35053</v>
      </c>
      <c r="BF12" s="37">
        <v>34554</v>
      </c>
      <c r="BG12" s="37">
        <v>34337</v>
      </c>
      <c r="BH12" s="37">
        <v>33840</v>
      </c>
      <c r="BI12" s="14">
        <v>33508</v>
      </c>
      <c r="BJ12" s="37">
        <v>5880</v>
      </c>
      <c r="BK12" s="37">
        <v>5530</v>
      </c>
      <c r="BL12" s="37">
        <v>5436</v>
      </c>
      <c r="BM12" s="37">
        <v>5991</v>
      </c>
      <c r="BN12" s="14">
        <v>5628</v>
      </c>
      <c r="BO12" s="57" t="s">
        <v>7</v>
      </c>
      <c r="BP12" s="38">
        <f t="shared" si="20"/>
        <v>47.836380055158273</v>
      </c>
      <c r="BQ12" s="38">
        <f t="shared" si="21"/>
        <v>45.547767500473597</v>
      </c>
      <c r="BR12" s="38">
        <f t="shared" si="22"/>
        <v>45.430613012410682</v>
      </c>
      <c r="BS12" s="38">
        <f t="shared" si="23"/>
        <v>50.851341945778941</v>
      </c>
      <c r="BT12" s="16">
        <f t="shared" si="24"/>
        <v>48.591804665780245</v>
      </c>
      <c r="BU12" s="38">
        <v>15.801779043831123</v>
      </c>
      <c r="BV12" s="38">
        <v>15.090323636959013</v>
      </c>
      <c r="BW12" s="38">
        <v>14.968196712283504</v>
      </c>
      <c r="BX12" s="38">
        <v>16.825343331367428</v>
      </c>
      <c r="BY12" s="16">
        <v>15.993634374378358</v>
      </c>
      <c r="BZ12" s="57" t="s">
        <v>7</v>
      </c>
      <c r="CA12" s="29">
        <v>31164</v>
      </c>
      <c r="CB12" s="29">
        <v>30661</v>
      </c>
      <c r="CC12" s="29">
        <v>30492</v>
      </c>
      <c r="CD12" s="29">
        <v>29194</v>
      </c>
      <c r="CE12" s="10">
        <v>28745</v>
      </c>
      <c r="CF12" s="29">
        <f t="shared" si="25"/>
        <v>692.71260735611713</v>
      </c>
      <c r="CG12" s="29">
        <f t="shared" si="26"/>
        <v>691.88738850703305</v>
      </c>
      <c r="CH12" s="29">
        <f t="shared" si="27"/>
        <v>698.17162698923789</v>
      </c>
      <c r="CI12" s="29">
        <f t="shared" si="28"/>
        <v>678.89691924419526</v>
      </c>
      <c r="CJ12" s="10">
        <f t="shared" si="29"/>
        <v>678.09441527620152</v>
      </c>
      <c r="CK12" s="57" t="s">
        <v>7</v>
      </c>
      <c r="CL12" s="41">
        <v>30353</v>
      </c>
      <c r="CM12" s="41">
        <v>29978</v>
      </c>
      <c r="CN12" s="41">
        <v>29809</v>
      </c>
      <c r="CO12" s="41">
        <v>29297</v>
      </c>
      <c r="CP12" s="19">
        <v>28962</v>
      </c>
      <c r="CQ12" s="44">
        <f t="shared" si="30"/>
        <v>246.93497343779237</v>
      </c>
      <c r="CR12" s="21">
        <f t="shared" si="31"/>
        <v>246.91337687688926</v>
      </c>
      <c r="CS12" s="61">
        <f t="shared" si="32"/>
        <v>249.12456646191134</v>
      </c>
      <c r="CT12" s="44">
        <f t="shared" si="33"/>
        <v>248.67163495000594</v>
      </c>
      <c r="CU12" s="22">
        <f t="shared" si="34"/>
        <v>250.05612059884996</v>
      </c>
      <c r="CV12" s="57" t="s">
        <v>7</v>
      </c>
      <c r="CW12" s="41">
        <v>5159</v>
      </c>
      <c r="CX12" s="41">
        <v>4866</v>
      </c>
      <c r="CY12" s="41">
        <v>4866</v>
      </c>
      <c r="CZ12" s="41">
        <v>4871</v>
      </c>
      <c r="DA12" s="19">
        <v>4871</v>
      </c>
      <c r="DB12" s="44">
        <f t="shared" si="35"/>
        <v>41.970728691251963</v>
      </c>
      <c r="DC12" s="44">
        <f t="shared" si="36"/>
        <v>40.078740806022523</v>
      </c>
      <c r="DD12" s="44">
        <f t="shared" si="37"/>
        <v>40.666917387489029</v>
      </c>
      <c r="DE12" s="44">
        <f t="shared" si="38"/>
        <v>41.344831683840631</v>
      </c>
      <c r="DF12" s="22">
        <f t="shared" si="39"/>
        <v>42.055913384331127</v>
      </c>
    </row>
    <row r="13" spans="1:110" ht="20.100000000000001" customHeight="1" x14ac:dyDescent="0.2">
      <c r="A13" s="57" t="s">
        <v>8</v>
      </c>
      <c r="B13" s="29">
        <v>5762</v>
      </c>
      <c r="C13" s="29">
        <v>5611</v>
      </c>
      <c r="D13" s="4">
        <v>5672</v>
      </c>
      <c r="E13" s="64">
        <v>5584</v>
      </c>
      <c r="F13" s="10">
        <v>5459</v>
      </c>
      <c r="G13" s="29">
        <f t="shared" si="0"/>
        <v>779.05628458566423</v>
      </c>
      <c r="H13" s="29">
        <f t="shared" si="1"/>
        <v>771.29109125111779</v>
      </c>
      <c r="I13" s="4">
        <f t="shared" si="2"/>
        <v>792.88361790893725</v>
      </c>
      <c r="J13" s="64">
        <f t="shared" si="3"/>
        <v>795.43649648969495</v>
      </c>
      <c r="K13" s="10">
        <f t="shared" si="4"/>
        <v>786.71346307548333</v>
      </c>
      <c r="L13" s="57" t="s">
        <v>8</v>
      </c>
      <c r="M13" s="37">
        <v>4571</v>
      </c>
      <c r="N13" s="37">
        <v>4454</v>
      </c>
      <c r="O13" s="12">
        <v>4525</v>
      </c>
      <c r="P13" s="70">
        <v>4524</v>
      </c>
      <c r="Q13" s="14">
        <v>4438</v>
      </c>
      <c r="R13" s="29">
        <f t="shared" si="5"/>
        <v>618.02608067356323</v>
      </c>
      <c r="S13" s="29">
        <f t="shared" si="6"/>
        <v>612.24924620076251</v>
      </c>
      <c r="T13" s="29">
        <f t="shared" si="7"/>
        <v>632.54555201656217</v>
      </c>
      <c r="U13" s="29">
        <f t="shared" si="8"/>
        <v>644.44031341679442</v>
      </c>
      <c r="V13" s="10">
        <f t="shared" si="9"/>
        <v>639.57397859113303</v>
      </c>
      <c r="W13" s="57" t="s">
        <v>8</v>
      </c>
      <c r="X13" s="37">
        <v>3661</v>
      </c>
      <c r="Y13" s="37">
        <v>3646</v>
      </c>
      <c r="Z13" s="37">
        <v>3720</v>
      </c>
      <c r="AA13" s="37">
        <v>3777</v>
      </c>
      <c r="AB13" s="14">
        <v>3701</v>
      </c>
      <c r="AC13" s="29">
        <f t="shared" si="10"/>
        <v>494.98872923778487</v>
      </c>
      <c r="AD13" s="29">
        <f t="shared" si="11"/>
        <v>501.18112969195778</v>
      </c>
      <c r="AE13" s="29">
        <f t="shared" si="12"/>
        <v>520.01534884013518</v>
      </c>
      <c r="AF13" s="29">
        <f t="shared" si="13"/>
        <v>538.03073911919364</v>
      </c>
      <c r="AG13" s="10">
        <f t="shared" si="14"/>
        <v>533.36261711712098</v>
      </c>
      <c r="AH13" s="57" t="s">
        <v>8</v>
      </c>
      <c r="AI13" s="37">
        <v>1191</v>
      </c>
      <c r="AJ13" s="37">
        <v>1157</v>
      </c>
      <c r="AK13" s="37">
        <v>1147</v>
      </c>
      <c r="AL13" s="37">
        <v>1060</v>
      </c>
      <c r="AM13" s="14">
        <v>1021</v>
      </c>
      <c r="AN13" s="29">
        <f t="shared" si="15"/>
        <v>161.03020391210103</v>
      </c>
      <c r="AO13" s="29">
        <f t="shared" si="16"/>
        <v>159.04184505035522</v>
      </c>
      <c r="AP13" s="29">
        <f t="shared" si="17"/>
        <v>160.338065892375</v>
      </c>
      <c r="AQ13" s="29">
        <f t="shared" si="18"/>
        <v>150.99618307290055</v>
      </c>
      <c r="AR13" s="10">
        <f t="shared" si="19"/>
        <v>147.13948448435031</v>
      </c>
      <c r="AS13" s="57" t="s">
        <v>8</v>
      </c>
      <c r="AT13" s="27">
        <v>20208</v>
      </c>
      <c r="AU13" s="27">
        <v>19931</v>
      </c>
      <c r="AV13" s="27">
        <v>19599</v>
      </c>
      <c r="AW13" s="27">
        <v>19233</v>
      </c>
      <c r="AX13" s="6">
        <v>18959</v>
      </c>
      <c r="AY13" s="37">
        <v>128</v>
      </c>
      <c r="AZ13" s="37">
        <v>117</v>
      </c>
      <c r="BA13" s="37">
        <v>105</v>
      </c>
      <c r="BB13" s="37">
        <v>86</v>
      </c>
      <c r="BC13" s="14">
        <v>83</v>
      </c>
      <c r="BD13" s="57" t="s">
        <v>8</v>
      </c>
      <c r="BE13" s="37">
        <v>5634</v>
      </c>
      <c r="BF13" s="37">
        <v>5494</v>
      </c>
      <c r="BG13" s="37">
        <v>5568</v>
      </c>
      <c r="BH13" s="37">
        <v>5498</v>
      </c>
      <c r="BI13" s="14">
        <v>5376</v>
      </c>
      <c r="BJ13" s="37">
        <v>1444</v>
      </c>
      <c r="BK13" s="37">
        <v>1355</v>
      </c>
      <c r="BL13" s="37">
        <v>1384</v>
      </c>
      <c r="BM13" s="37">
        <v>1314</v>
      </c>
      <c r="BN13" s="14">
        <v>1253</v>
      </c>
      <c r="BO13" s="57" t="s">
        <v>8</v>
      </c>
      <c r="BP13" s="38">
        <f t="shared" si="20"/>
        <v>71.456848772763266</v>
      </c>
      <c r="BQ13" s="38">
        <f t="shared" si="21"/>
        <v>67.984546686066935</v>
      </c>
      <c r="BR13" s="38">
        <f t="shared" si="22"/>
        <v>70.615847747334058</v>
      </c>
      <c r="BS13" s="38">
        <f t="shared" si="23"/>
        <v>68.32007487131493</v>
      </c>
      <c r="BT13" s="16">
        <f t="shared" si="24"/>
        <v>66.089983648926619</v>
      </c>
      <c r="BU13" s="38">
        <v>25.060742797639708</v>
      </c>
      <c r="BV13" s="38">
        <v>24.148993049367316</v>
      </c>
      <c r="BW13" s="38">
        <v>24.396263000176273</v>
      </c>
      <c r="BX13" s="38">
        <v>23.531518624641834</v>
      </c>
      <c r="BY13" s="16">
        <v>22.952921780545886</v>
      </c>
      <c r="BZ13" s="57" t="s">
        <v>8</v>
      </c>
      <c r="CA13" s="29">
        <v>4318</v>
      </c>
      <c r="CB13" s="29">
        <v>4256</v>
      </c>
      <c r="CC13" s="29">
        <v>4289</v>
      </c>
      <c r="CD13" s="29">
        <v>4270</v>
      </c>
      <c r="CE13" s="10">
        <v>4206</v>
      </c>
      <c r="CF13" s="29">
        <f t="shared" si="25"/>
        <v>583.81899285680288</v>
      </c>
      <c r="CG13" s="29">
        <f t="shared" si="26"/>
        <v>585.03205923449593</v>
      </c>
      <c r="CH13" s="29">
        <f t="shared" si="27"/>
        <v>599.55533096111276</v>
      </c>
      <c r="CI13" s="29">
        <f t="shared" si="28"/>
        <v>608.25820917102385</v>
      </c>
      <c r="CJ13" s="10">
        <f t="shared" si="29"/>
        <v>606.13973725874382</v>
      </c>
      <c r="CK13" s="57" t="s">
        <v>8</v>
      </c>
      <c r="CL13" s="41">
        <v>4632</v>
      </c>
      <c r="CM13" s="41">
        <v>4706</v>
      </c>
      <c r="CN13" s="41">
        <v>4771</v>
      </c>
      <c r="CO13" s="41">
        <v>4759</v>
      </c>
      <c r="CP13" s="19">
        <v>4647</v>
      </c>
      <c r="CQ13" s="44">
        <f t="shared" si="30"/>
        <v>229.21615201900235</v>
      </c>
      <c r="CR13" s="21">
        <f t="shared" si="31"/>
        <v>236.1145953539712</v>
      </c>
      <c r="CS13" s="61">
        <f t="shared" si="32"/>
        <v>243.43078728506558</v>
      </c>
      <c r="CT13" s="44">
        <f t="shared" si="33"/>
        <v>247.4392970415432</v>
      </c>
      <c r="CU13" s="22">
        <f t="shared" si="34"/>
        <v>245.10786433883644</v>
      </c>
      <c r="CV13" s="57" t="s">
        <v>8</v>
      </c>
      <c r="CW13" s="41">
        <v>445</v>
      </c>
      <c r="CX13" s="41">
        <v>347</v>
      </c>
      <c r="CY13" s="41">
        <v>268</v>
      </c>
      <c r="CZ13" s="41">
        <v>296</v>
      </c>
      <c r="DA13" s="19">
        <v>275</v>
      </c>
      <c r="DB13" s="44">
        <f t="shared" si="35"/>
        <v>22.020981789390341</v>
      </c>
      <c r="DC13" s="44">
        <f t="shared" si="36"/>
        <v>17.410064723295367</v>
      </c>
      <c r="DD13" s="44">
        <f t="shared" si="37"/>
        <v>13.674167049339252</v>
      </c>
      <c r="DE13" s="44">
        <f t="shared" si="38"/>
        <v>15.390214735090728</v>
      </c>
      <c r="DF13" s="22">
        <f t="shared" si="39"/>
        <v>14.5049844401076</v>
      </c>
    </row>
    <row r="14" spans="1:110" ht="20.100000000000001" customHeight="1" x14ac:dyDescent="0.2">
      <c r="A14" s="57" t="s">
        <v>9</v>
      </c>
      <c r="B14" s="29">
        <v>15552</v>
      </c>
      <c r="C14" s="29">
        <v>14932</v>
      </c>
      <c r="D14" s="4">
        <v>14403</v>
      </c>
      <c r="E14" s="64">
        <v>14089</v>
      </c>
      <c r="F14" s="10">
        <v>13452</v>
      </c>
      <c r="G14" s="29">
        <f t="shared" si="0"/>
        <v>1181.8051252590328</v>
      </c>
      <c r="H14" s="29">
        <f t="shared" si="1"/>
        <v>1153.7477872721499</v>
      </c>
      <c r="I14" s="4">
        <f t="shared" si="2"/>
        <v>1134.8289995571938</v>
      </c>
      <c r="J14" s="64">
        <f t="shared" si="3"/>
        <v>1136.0626306030549</v>
      </c>
      <c r="K14" s="10">
        <f t="shared" si="4"/>
        <v>1108.1526324556257</v>
      </c>
      <c r="L14" s="57" t="s">
        <v>9</v>
      </c>
      <c r="M14" s="37">
        <v>9938</v>
      </c>
      <c r="N14" s="37">
        <v>9527</v>
      </c>
      <c r="O14" s="12">
        <v>9117</v>
      </c>
      <c r="P14" s="70">
        <v>8959</v>
      </c>
      <c r="Q14" s="14">
        <v>8559</v>
      </c>
      <c r="R14" s="29">
        <f t="shared" si="5"/>
        <v>755.19414447172505</v>
      </c>
      <c r="S14" s="29">
        <f t="shared" si="6"/>
        <v>736.12075872902301</v>
      </c>
      <c r="T14" s="29">
        <f t="shared" si="7"/>
        <v>718.33895639539924</v>
      </c>
      <c r="U14" s="29">
        <f t="shared" si="8"/>
        <v>722.40649496577259</v>
      </c>
      <c r="V14" s="10">
        <f t="shared" si="9"/>
        <v>705.07570481621315</v>
      </c>
      <c r="W14" s="57" t="s">
        <v>9</v>
      </c>
      <c r="X14" s="37">
        <v>8201</v>
      </c>
      <c r="Y14" s="37">
        <v>7871</v>
      </c>
      <c r="Z14" s="37">
        <v>7566</v>
      </c>
      <c r="AA14" s="37">
        <v>7444</v>
      </c>
      <c r="AB14" s="14">
        <v>7183</v>
      </c>
      <c r="AC14" s="29">
        <f t="shared" si="10"/>
        <v>623.19854888434475</v>
      </c>
      <c r="AD14" s="29">
        <f t="shared" si="11"/>
        <v>608.16694572857568</v>
      </c>
      <c r="AE14" s="29">
        <f t="shared" si="12"/>
        <v>596.13387562658659</v>
      </c>
      <c r="AF14" s="29">
        <f t="shared" si="13"/>
        <v>600.24488765768626</v>
      </c>
      <c r="AG14" s="10">
        <f t="shared" si="14"/>
        <v>591.72319052399348</v>
      </c>
      <c r="AH14" s="57" t="s">
        <v>9</v>
      </c>
      <c r="AI14" s="37">
        <v>5614</v>
      </c>
      <c r="AJ14" s="37">
        <v>5405</v>
      </c>
      <c r="AK14" s="37">
        <v>5286</v>
      </c>
      <c r="AL14" s="37">
        <v>5130</v>
      </c>
      <c r="AM14" s="14">
        <v>4893</v>
      </c>
      <c r="AN14" s="29">
        <f t="shared" si="15"/>
        <v>426.61098078730777</v>
      </c>
      <c r="AO14" s="29">
        <f t="shared" si="16"/>
        <v>417.62702854312687</v>
      </c>
      <c r="AP14" s="29">
        <f t="shared" si="17"/>
        <v>416.49004316179452</v>
      </c>
      <c r="AQ14" s="29">
        <f t="shared" si="18"/>
        <v>413.65613563728243</v>
      </c>
      <c r="AR14" s="10">
        <f t="shared" si="19"/>
        <v>403.07692763941247</v>
      </c>
      <c r="AS14" s="57" t="s">
        <v>9</v>
      </c>
      <c r="AT14" s="27">
        <v>35955</v>
      </c>
      <c r="AU14" s="27">
        <v>35458</v>
      </c>
      <c r="AV14" s="27">
        <v>34772</v>
      </c>
      <c r="AW14" s="27">
        <v>33977</v>
      </c>
      <c r="AX14" s="6">
        <v>33167</v>
      </c>
      <c r="AY14" s="37">
        <v>259</v>
      </c>
      <c r="AZ14" s="37">
        <v>259</v>
      </c>
      <c r="BA14" s="37">
        <v>231</v>
      </c>
      <c r="BB14" s="37">
        <v>227</v>
      </c>
      <c r="BC14" s="14">
        <v>207</v>
      </c>
      <c r="BD14" s="57" t="s">
        <v>9</v>
      </c>
      <c r="BE14" s="37">
        <v>15299</v>
      </c>
      <c r="BF14" s="37">
        <v>14673</v>
      </c>
      <c r="BG14" s="37">
        <v>14171</v>
      </c>
      <c r="BH14" s="37">
        <v>13862</v>
      </c>
      <c r="BI14" s="14">
        <v>13245</v>
      </c>
      <c r="BJ14" s="37">
        <v>3409</v>
      </c>
      <c r="BK14" s="37">
        <v>3333</v>
      </c>
      <c r="BL14" s="37">
        <v>3301</v>
      </c>
      <c r="BM14" s="37">
        <v>3230</v>
      </c>
      <c r="BN14" s="14">
        <v>2892</v>
      </c>
      <c r="BO14" s="57" t="s">
        <v>9</v>
      </c>
      <c r="BP14" s="38">
        <f t="shared" si="20"/>
        <v>94.81296064525101</v>
      </c>
      <c r="BQ14" s="38">
        <f t="shared" si="21"/>
        <v>93.99853347622539</v>
      </c>
      <c r="BR14" s="38">
        <f t="shared" si="22"/>
        <v>94.932704474864835</v>
      </c>
      <c r="BS14" s="38">
        <f t="shared" si="23"/>
        <v>95.064308208493983</v>
      </c>
      <c r="BT14" s="16">
        <f t="shared" si="24"/>
        <v>87.195103566798323</v>
      </c>
      <c r="BU14" s="38">
        <v>21.911556755367016</v>
      </c>
      <c r="BV14" s="38">
        <v>22.321189391909993</v>
      </c>
      <c r="BW14" s="38">
        <v>22.920427718372448</v>
      </c>
      <c r="BX14" s="38">
        <v>22.925686705940805</v>
      </c>
      <c r="BY14" s="16">
        <v>21.498661909009812</v>
      </c>
      <c r="BZ14" s="57" t="s">
        <v>9</v>
      </c>
      <c r="CA14" s="29">
        <v>12149</v>
      </c>
      <c r="CB14" s="29">
        <v>11599</v>
      </c>
      <c r="CC14" s="29">
        <v>11101</v>
      </c>
      <c r="CD14" s="29">
        <v>10859</v>
      </c>
      <c r="CE14" s="10">
        <v>10560</v>
      </c>
      <c r="CF14" s="29">
        <f t="shared" si="25"/>
        <v>923.20926355272559</v>
      </c>
      <c r="CG14" s="29">
        <f t="shared" si="26"/>
        <v>896.21755857016251</v>
      </c>
      <c r="CH14" s="29">
        <f t="shared" si="27"/>
        <v>874.66060710160434</v>
      </c>
      <c r="CI14" s="29">
        <f t="shared" si="28"/>
        <v>875.61247112772901</v>
      </c>
      <c r="CJ14" s="10">
        <f t="shared" si="29"/>
        <v>869.91464456819858</v>
      </c>
      <c r="CK14" s="57" t="s">
        <v>9</v>
      </c>
      <c r="CL14" s="41">
        <v>13680</v>
      </c>
      <c r="CM14" s="41">
        <v>13149</v>
      </c>
      <c r="CN14" s="41">
        <v>12718</v>
      </c>
      <c r="CO14" s="41">
        <v>12432</v>
      </c>
      <c r="CP14" s="19">
        <v>11947</v>
      </c>
      <c r="CQ14" s="44">
        <f t="shared" si="30"/>
        <v>380.47559449311643</v>
      </c>
      <c r="CR14" s="21">
        <f t="shared" si="31"/>
        <v>370.83309831349766</v>
      </c>
      <c r="CS14" s="61">
        <f t="shared" si="32"/>
        <v>365.75405498677094</v>
      </c>
      <c r="CT14" s="44">
        <f t="shared" si="33"/>
        <v>365.89457574241396</v>
      </c>
      <c r="CU14" s="22">
        <f t="shared" si="34"/>
        <v>360.20743510115477</v>
      </c>
      <c r="CV14" s="57" t="s">
        <v>9</v>
      </c>
      <c r="CW14" s="41">
        <v>880</v>
      </c>
      <c r="CX14" s="41">
        <v>780</v>
      </c>
      <c r="CY14" s="41">
        <v>583</v>
      </c>
      <c r="CZ14" s="41">
        <v>578</v>
      </c>
      <c r="DA14" s="19">
        <v>581</v>
      </c>
      <c r="DB14" s="44">
        <f t="shared" si="35"/>
        <v>24.475038242247255</v>
      </c>
      <c r="DC14" s="44">
        <f t="shared" si="36"/>
        <v>21.997856619098652</v>
      </c>
      <c r="DD14" s="44">
        <f t="shared" si="37"/>
        <v>16.766363740940989</v>
      </c>
      <c r="DE14" s="44">
        <f t="shared" si="38"/>
        <v>17.011507784677871</v>
      </c>
      <c r="DF14" s="22">
        <f t="shared" si="39"/>
        <v>17.517411885307684</v>
      </c>
    </row>
    <row r="15" spans="1:110" ht="20.100000000000001" customHeight="1" x14ac:dyDescent="0.2">
      <c r="A15" s="57" t="s">
        <v>10</v>
      </c>
      <c r="B15" s="29">
        <v>9671</v>
      </c>
      <c r="C15" s="29">
        <v>9409</v>
      </c>
      <c r="D15" s="4">
        <v>9270</v>
      </c>
      <c r="E15" s="64">
        <v>9194</v>
      </c>
      <c r="F15" s="10">
        <v>8833</v>
      </c>
      <c r="G15" s="29">
        <f t="shared" si="0"/>
        <v>925.09530748729344</v>
      </c>
      <c r="H15" s="29">
        <f t="shared" si="1"/>
        <v>916.97788103944299</v>
      </c>
      <c r="I15" s="4">
        <f t="shared" si="2"/>
        <v>919.82399311769234</v>
      </c>
      <c r="J15" s="64">
        <f t="shared" si="3"/>
        <v>924.74177083925292</v>
      </c>
      <c r="K15" s="10">
        <f t="shared" si="4"/>
        <v>904.161538341854</v>
      </c>
      <c r="L15" s="57" t="s">
        <v>10</v>
      </c>
      <c r="M15" s="37">
        <v>7381</v>
      </c>
      <c r="N15" s="37">
        <v>7057</v>
      </c>
      <c r="O15" s="12">
        <v>6891</v>
      </c>
      <c r="P15" s="70">
        <v>6922</v>
      </c>
      <c r="Q15" s="14">
        <v>6687</v>
      </c>
      <c r="R15" s="29">
        <f t="shared" si="5"/>
        <v>706.04161560993828</v>
      </c>
      <c r="S15" s="29">
        <f t="shared" si="6"/>
        <v>687.75777516158462</v>
      </c>
      <c r="T15" s="29">
        <f t="shared" si="7"/>
        <v>683.76560265091894</v>
      </c>
      <c r="U15" s="29">
        <f t="shared" si="8"/>
        <v>696.22172479326844</v>
      </c>
      <c r="V15" s="10">
        <f t="shared" si="9"/>
        <v>684.49317410754873</v>
      </c>
      <c r="W15" s="57" t="s">
        <v>10</v>
      </c>
      <c r="X15" s="37">
        <v>6138</v>
      </c>
      <c r="Y15" s="37">
        <v>5870</v>
      </c>
      <c r="Z15" s="37">
        <v>5729</v>
      </c>
      <c r="AA15" s="37">
        <v>5800</v>
      </c>
      <c r="AB15" s="14">
        <v>5607</v>
      </c>
      <c r="AC15" s="29">
        <f t="shared" si="10"/>
        <v>587.1404195385179</v>
      </c>
      <c r="AD15" s="29">
        <f t="shared" si="11"/>
        <v>572.07568941455315</v>
      </c>
      <c r="AE15" s="29">
        <f t="shared" si="12"/>
        <v>568.46511937122546</v>
      </c>
      <c r="AF15" s="29">
        <f t="shared" si="13"/>
        <v>583.36983585682697</v>
      </c>
      <c r="AG15" s="10">
        <f t="shared" si="14"/>
        <v>573.9424595814304</v>
      </c>
      <c r="AH15" s="57" t="s">
        <v>10</v>
      </c>
      <c r="AI15" s="37">
        <v>2290</v>
      </c>
      <c r="AJ15" s="37">
        <v>2352</v>
      </c>
      <c r="AK15" s="37">
        <v>2379</v>
      </c>
      <c r="AL15" s="37">
        <v>2272</v>
      </c>
      <c r="AM15" s="14">
        <v>2146</v>
      </c>
      <c r="AN15" s="29">
        <f t="shared" si="15"/>
        <v>219.05369187735516</v>
      </c>
      <c r="AO15" s="29">
        <f t="shared" si="16"/>
        <v>229.2201058778584</v>
      </c>
      <c r="AP15" s="29">
        <f t="shared" si="17"/>
        <v>236.05839046677349</v>
      </c>
      <c r="AQ15" s="29">
        <f t="shared" si="18"/>
        <v>228.5200460459846</v>
      </c>
      <c r="AR15" s="10">
        <f t="shared" si="19"/>
        <v>219.6683642343053</v>
      </c>
      <c r="AS15" s="57" t="s">
        <v>10</v>
      </c>
      <c r="AT15" s="27">
        <v>28563</v>
      </c>
      <c r="AU15" s="27">
        <v>28112</v>
      </c>
      <c r="AV15" s="27">
        <v>27611</v>
      </c>
      <c r="AW15" s="27">
        <v>27239</v>
      </c>
      <c r="AX15" s="6">
        <v>26692</v>
      </c>
      <c r="AY15" s="37">
        <v>433</v>
      </c>
      <c r="AZ15" s="37">
        <v>427</v>
      </c>
      <c r="BA15" s="37">
        <v>422</v>
      </c>
      <c r="BB15" s="37">
        <v>380</v>
      </c>
      <c r="BC15" s="14">
        <v>382</v>
      </c>
      <c r="BD15" s="57" t="s">
        <v>10</v>
      </c>
      <c r="BE15" s="37">
        <v>9237</v>
      </c>
      <c r="BF15" s="37">
        <v>8984</v>
      </c>
      <c r="BG15" s="37">
        <v>8888</v>
      </c>
      <c r="BH15" s="37">
        <v>8836</v>
      </c>
      <c r="BI15" s="14">
        <v>8489</v>
      </c>
      <c r="BJ15" s="37">
        <v>1379</v>
      </c>
      <c r="BK15" s="37">
        <v>1331</v>
      </c>
      <c r="BL15" s="37">
        <v>1339</v>
      </c>
      <c r="BM15" s="37">
        <v>1287</v>
      </c>
      <c r="BN15" s="14">
        <v>1224</v>
      </c>
      <c r="BO15" s="57" t="s">
        <v>10</v>
      </c>
      <c r="BP15" s="38">
        <f t="shared" si="20"/>
        <v>48.279242376501067</v>
      </c>
      <c r="BQ15" s="38">
        <f t="shared" si="21"/>
        <v>47.34632896983495</v>
      </c>
      <c r="BR15" s="38">
        <f t="shared" si="22"/>
        <v>48.495164970482776</v>
      </c>
      <c r="BS15" s="38">
        <f t="shared" si="23"/>
        <v>47.248430559124785</v>
      </c>
      <c r="BT15" s="16">
        <f t="shared" si="24"/>
        <v>45.856436385433838</v>
      </c>
      <c r="BU15" s="38">
        <v>14.260599793174766</v>
      </c>
      <c r="BV15" s="38">
        <v>14.143024120709807</v>
      </c>
      <c r="BW15" s="38">
        <v>14.382384532760472</v>
      </c>
      <c r="BX15" s="38">
        <v>13.96484375</v>
      </c>
      <c r="BY15" s="16">
        <v>13.797768008116334</v>
      </c>
      <c r="BZ15" s="57" t="s">
        <v>10</v>
      </c>
      <c r="CA15" s="29">
        <v>8291</v>
      </c>
      <c r="CB15" s="29">
        <v>8080</v>
      </c>
      <c r="CC15" s="29">
        <v>7971</v>
      </c>
      <c r="CD15" s="29">
        <v>7929</v>
      </c>
      <c r="CE15" s="10">
        <v>7647</v>
      </c>
      <c r="CF15" s="29">
        <f t="shared" si="25"/>
        <v>793.08915255683485</v>
      </c>
      <c r="CG15" s="29">
        <f t="shared" si="26"/>
        <v>787.45682631509192</v>
      </c>
      <c r="CH15" s="29">
        <f t="shared" si="27"/>
        <v>790.92956301414506</v>
      </c>
      <c r="CI15" s="29">
        <f t="shared" si="28"/>
        <v>797.50679801875538</v>
      </c>
      <c r="CJ15" s="10">
        <f t="shared" si="29"/>
        <v>782.76047590854273</v>
      </c>
      <c r="CK15" s="57" t="s">
        <v>10</v>
      </c>
      <c r="CL15" s="41">
        <v>8002</v>
      </c>
      <c r="CM15" s="41">
        <v>7819</v>
      </c>
      <c r="CN15" s="41">
        <v>7698</v>
      </c>
      <c r="CO15" s="41">
        <v>7634</v>
      </c>
      <c r="CP15" s="19">
        <v>7370</v>
      </c>
      <c r="CQ15" s="44">
        <f t="shared" si="30"/>
        <v>280.15264503028391</v>
      </c>
      <c r="CR15" s="21">
        <f t="shared" si="31"/>
        <v>278.13745019920316</v>
      </c>
      <c r="CS15" s="61">
        <f t="shared" si="32"/>
        <v>278.801926768317</v>
      </c>
      <c r="CT15" s="44">
        <f t="shared" si="33"/>
        <v>280.25992143617606</v>
      </c>
      <c r="CU15" s="22">
        <f t="shared" si="34"/>
        <v>276.11269294170535</v>
      </c>
      <c r="CV15" s="57" t="s">
        <v>10</v>
      </c>
      <c r="CW15" s="41">
        <v>1049</v>
      </c>
      <c r="CX15" s="41">
        <v>1026</v>
      </c>
      <c r="CY15" s="41">
        <v>1019</v>
      </c>
      <c r="CZ15" s="41">
        <v>1026</v>
      </c>
      <c r="DA15" s="19">
        <v>1016</v>
      </c>
      <c r="DB15" s="44">
        <f t="shared" si="35"/>
        <v>36.725834121065709</v>
      </c>
      <c r="DC15" s="44">
        <f t="shared" si="36"/>
        <v>36.496869664200339</v>
      </c>
      <c r="DD15" s="44">
        <f t="shared" si="37"/>
        <v>36.905581108978303</v>
      </c>
      <c r="DE15" s="44">
        <f t="shared" si="38"/>
        <v>37.666581005176397</v>
      </c>
      <c r="DF15" s="22">
        <f t="shared" si="39"/>
        <v>38.063839352615013</v>
      </c>
    </row>
    <row r="16" spans="1:110" ht="20.100000000000001" customHeight="1" x14ac:dyDescent="0.2">
      <c r="A16" s="57" t="s">
        <v>32</v>
      </c>
      <c r="B16" s="29">
        <v>10421</v>
      </c>
      <c r="C16" s="29">
        <v>10187</v>
      </c>
      <c r="D16" s="4">
        <v>10162</v>
      </c>
      <c r="E16" s="64">
        <v>10236</v>
      </c>
      <c r="F16" s="10">
        <v>10356</v>
      </c>
      <c r="G16" s="29">
        <f t="shared" si="0"/>
        <v>1044.1791695624327</v>
      </c>
      <c r="H16" s="29">
        <f t="shared" si="1"/>
        <v>1042.0246804471285</v>
      </c>
      <c r="I16" s="4">
        <f t="shared" si="2"/>
        <v>1057.0694771968622</v>
      </c>
      <c r="J16" s="64">
        <f t="shared" si="3"/>
        <v>1078.5260986246578</v>
      </c>
      <c r="K16" s="10">
        <f t="shared" si="4"/>
        <v>1115.2529252774077</v>
      </c>
      <c r="L16" s="57" t="s">
        <v>32</v>
      </c>
      <c r="M16" s="37">
        <v>7102</v>
      </c>
      <c r="N16" s="37">
        <v>6965</v>
      </c>
      <c r="O16" s="12">
        <v>6829</v>
      </c>
      <c r="P16" s="70">
        <v>6935</v>
      </c>
      <c r="Q16" s="14">
        <v>7067</v>
      </c>
      <c r="R16" s="29">
        <f t="shared" si="5"/>
        <v>711.61697171407707</v>
      </c>
      <c r="S16" s="29">
        <f t="shared" si="6"/>
        <v>712.44742311909783</v>
      </c>
      <c r="T16" s="29">
        <f t="shared" si="7"/>
        <v>710.36483564036337</v>
      </c>
      <c r="U16" s="29">
        <f t="shared" si="8"/>
        <v>730.7130220752249</v>
      </c>
      <c r="V16" s="10">
        <f t="shared" si="9"/>
        <v>761.05566077012759</v>
      </c>
      <c r="W16" s="57" t="s">
        <v>32</v>
      </c>
      <c r="X16" s="37">
        <v>6098</v>
      </c>
      <c r="Y16" s="37">
        <v>5973</v>
      </c>
      <c r="Z16" s="37">
        <v>5860</v>
      </c>
      <c r="AA16" s="37">
        <v>5985</v>
      </c>
      <c r="AB16" s="14">
        <v>6125</v>
      </c>
      <c r="AC16" s="29">
        <f t="shared" si="10"/>
        <v>611.01665636615633</v>
      </c>
      <c r="AD16" s="29">
        <f t="shared" si="11"/>
        <v>610.9760887710512</v>
      </c>
      <c r="AE16" s="29">
        <f t="shared" si="12"/>
        <v>609.56771662798792</v>
      </c>
      <c r="AF16" s="29">
        <f t="shared" si="13"/>
        <v>630.61534781834484</v>
      </c>
      <c r="AG16" s="10">
        <f t="shared" si="14"/>
        <v>659.61029039437267</v>
      </c>
      <c r="AH16" s="57" t="s">
        <v>32</v>
      </c>
      <c r="AI16" s="37">
        <v>3319</v>
      </c>
      <c r="AJ16" s="37">
        <v>3222</v>
      </c>
      <c r="AK16" s="37">
        <v>3333</v>
      </c>
      <c r="AL16" s="37">
        <v>3301</v>
      </c>
      <c r="AM16" s="14">
        <v>3289</v>
      </c>
      <c r="AN16" s="29">
        <f t="shared" si="15"/>
        <v>332.56219784835565</v>
      </c>
      <c r="AO16" s="29">
        <f t="shared" si="16"/>
        <v>329.57725732803061</v>
      </c>
      <c r="AP16" s="29">
        <f t="shared" si="17"/>
        <v>346.70464155649893</v>
      </c>
      <c r="AQ16" s="29">
        <f t="shared" si="18"/>
        <v>347.81307654943294</v>
      </c>
      <c r="AR16" s="10">
        <f t="shared" si="19"/>
        <v>354.19726450728024</v>
      </c>
      <c r="AS16" s="57" t="s">
        <v>32</v>
      </c>
      <c r="AT16" s="27">
        <v>27268</v>
      </c>
      <c r="AU16" s="27">
        <v>26784</v>
      </c>
      <c r="AV16" s="27">
        <v>26338</v>
      </c>
      <c r="AW16" s="27">
        <v>26002</v>
      </c>
      <c r="AX16" s="6">
        <v>25371</v>
      </c>
      <c r="AY16" s="37">
        <v>167</v>
      </c>
      <c r="AZ16" s="37">
        <v>180</v>
      </c>
      <c r="BA16" s="37">
        <v>163</v>
      </c>
      <c r="BB16" s="37">
        <v>157</v>
      </c>
      <c r="BC16" s="14">
        <v>156</v>
      </c>
      <c r="BD16" s="57" t="s">
        <v>32</v>
      </c>
      <c r="BE16" s="37">
        <v>10254</v>
      </c>
      <c r="BF16" s="37">
        <v>10007</v>
      </c>
      <c r="BG16" s="37">
        <v>9999</v>
      </c>
      <c r="BH16" s="37">
        <v>10079</v>
      </c>
      <c r="BI16" s="14">
        <v>10200</v>
      </c>
      <c r="BJ16" s="37">
        <v>1194</v>
      </c>
      <c r="BK16" s="37">
        <v>1153</v>
      </c>
      <c r="BL16" s="37">
        <v>1135</v>
      </c>
      <c r="BM16" s="37">
        <v>1113</v>
      </c>
      <c r="BN16" s="14">
        <v>1085</v>
      </c>
      <c r="BO16" s="57" t="s">
        <v>32</v>
      </c>
      <c r="BP16" s="38">
        <f t="shared" si="20"/>
        <v>43.787589848907139</v>
      </c>
      <c r="BQ16" s="38">
        <f t="shared" si="21"/>
        <v>43.048088410991632</v>
      </c>
      <c r="BR16" s="38">
        <f t="shared" si="22"/>
        <v>43.09362897714329</v>
      </c>
      <c r="BS16" s="38">
        <f t="shared" si="23"/>
        <v>42.804399661564496</v>
      </c>
      <c r="BT16" s="16">
        <f t="shared" si="24"/>
        <v>42.765362027511721</v>
      </c>
      <c r="BU16" s="38">
        <v>11.457633624412244</v>
      </c>
      <c r="BV16" s="38">
        <v>11.318346912731913</v>
      </c>
      <c r="BW16" s="38">
        <v>11.169061208423539</v>
      </c>
      <c r="BX16" s="38">
        <v>10.873388042203985</v>
      </c>
      <c r="BY16" s="16">
        <v>10.477018153727307</v>
      </c>
      <c r="BZ16" s="57" t="s">
        <v>32</v>
      </c>
      <c r="CA16" s="29">
        <v>9227</v>
      </c>
      <c r="CB16" s="29">
        <v>9034</v>
      </c>
      <c r="CC16" s="29">
        <v>9027</v>
      </c>
      <c r="CD16" s="29">
        <v>9123</v>
      </c>
      <c r="CE16" s="10">
        <v>9271</v>
      </c>
      <c r="CF16" s="29">
        <f t="shared" si="25"/>
        <v>924.54094593153889</v>
      </c>
      <c r="CG16" s="29">
        <f t="shared" si="26"/>
        <v>924.08471219783632</v>
      </c>
      <c r="CH16" s="29">
        <f t="shared" si="27"/>
        <v>939.00474027318205</v>
      </c>
      <c r="CI16" s="29">
        <f t="shared" si="28"/>
        <v>961.25377078475515</v>
      </c>
      <c r="CJ16" s="10">
        <f t="shared" si="29"/>
        <v>998.4076738361191</v>
      </c>
      <c r="CK16" s="57" t="s">
        <v>32</v>
      </c>
      <c r="CL16" s="41">
        <v>8817</v>
      </c>
      <c r="CM16" s="41">
        <v>8615</v>
      </c>
      <c r="CN16" s="41">
        <v>8676</v>
      </c>
      <c r="CO16" s="41">
        <v>8735</v>
      </c>
      <c r="CP16" s="19">
        <v>8881</v>
      </c>
      <c r="CQ16" s="44">
        <f t="shared" si="30"/>
        <v>323.34604664808569</v>
      </c>
      <c r="CR16" s="21">
        <f t="shared" si="31"/>
        <v>321.64725209080046</v>
      </c>
      <c r="CS16" s="61">
        <f t="shared" si="32"/>
        <v>329.40997797858608</v>
      </c>
      <c r="CT16" s="44">
        <f t="shared" si="33"/>
        <v>335.93569725405735</v>
      </c>
      <c r="CU16" s="22">
        <f t="shared" si="34"/>
        <v>350.04532734224114</v>
      </c>
      <c r="CV16" s="57" t="s">
        <v>32</v>
      </c>
      <c r="CW16" s="41">
        <v>1465</v>
      </c>
      <c r="CX16" s="41">
        <v>1489</v>
      </c>
      <c r="CY16" s="41">
        <v>1455</v>
      </c>
      <c r="CZ16" s="41">
        <v>1472</v>
      </c>
      <c r="DA16" s="19">
        <v>1486</v>
      </c>
      <c r="DB16" s="44">
        <f t="shared" si="35"/>
        <v>53.725979169722748</v>
      </c>
      <c r="DC16" s="44">
        <f t="shared" si="36"/>
        <v>55.592891278375149</v>
      </c>
      <c r="DD16" s="44">
        <f t="shared" si="37"/>
        <v>55.243374591844479</v>
      </c>
      <c r="DE16" s="44">
        <f t="shared" si="38"/>
        <v>56.611029920775323</v>
      </c>
      <c r="DF16" s="22">
        <f t="shared" si="39"/>
        <v>58.570809191596702</v>
      </c>
    </row>
    <row r="17" spans="1:110" ht="20.100000000000001" customHeight="1" x14ac:dyDescent="0.2">
      <c r="A17" s="57" t="s">
        <v>31</v>
      </c>
      <c r="B17" s="29">
        <v>37922</v>
      </c>
      <c r="C17" s="29">
        <v>37421</v>
      </c>
      <c r="D17" s="4">
        <v>37515</v>
      </c>
      <c r="E17" s="64">
        <v>37176</v>
      </c>
      <c r="F17" s="10">
        <v>37840</v>
      </c>
      <c r="G17" s="29">
        <f t="shared" si="0"/>
        <v>853.28651665546784</v>
      </c>
      <c r="H17" s="29">
        <f t="shared" si="1"/>
        <v>852.03184355455824</v>
      </c>
      <c r="I17" s="4">
        <f t="shared" si="2"/>
        <v>862.87051939561104</v>
      </c>
      <c r="J17" s="64">
        <f t="shared" si="3"/>
        <v>866.49414942805345</v>
      </c>
      <c r="K17" s="10">
        <f t="shared" si="4"/>
        <v>888.81610493441849</v>
      </c>
      <c r="L17" s="57" t="s">
        <v>31</v>
      </c>
      <c r="M17" s="37">
        <v>25523</v>
      </c>
      <c r="N17" s="37">
        <v>24867</v>
      </c>
      <c r="O17" s="12">
        <v>24996</v>
      </c>
      <c r="P17" s="70">
        <v>24480</v>
      </c>
      <c r="Q17" s="14">
        <v>24947</v>
      </c>
      <c r="R17" s="29">
        <f t="shared" si="5"/>
        <v>574.29544234474724</v>
      </c>
      <c r="S17" s="29">
        <f t="shared" si="6"/>
        <v>566.19213419393384</v>
      </c>
      <c r="T17" s="29">
        <f t="shared" si="7"/>
        <v>574.92500340697575</v>
      </c>
      <c r="U17" s="29">
        <f t="shared" si="8"/>
        <v>570.5771674736053</v>
      </c>
      <c r="V17" s="10">
        <f t="shared" si="9"/>
        <v>585.97503619976067</v>
      </c>
      <c r="W17" s="57" t="s">
        <v>31</v>
      </c>
      <c r="X17" s="37">
        <v>21318</v>
      </c>
      <c r="Y17" s="37">
        <v>20902</v>
      </c>
      <c r="Z17" s="37">
        <v>21067</v>
      </c>
      <c r="AA17" s="37">
        <v>20762</v>
      </c>
      <c r="AB17" s="14">
        <v>21362</v>
      </c>
      <c r="AC17" s="29">
        <f t="shared" si="10"/>
        <v>479.67833874957188</v>
      </c>
      <c r="AD17" s="29">
        <f t="shared" si="11"/>
        <v>475.91378087109848</v>
      </c>
      <c r="AE17" s="29">
        <f t="shared" si="12"/>
        <v>484.5553307239062</v>
      </c>
      <c r="AF17" s="29">
        <f t="shared" si="13"/>
        <v>483.91842937446859</v>
      </c>
      <c r="AG17" s="10">
        <f t="shared" si="14"/>
        <v>501.76769644844217</v>
      </c>
      <c r="AH17" s="57" t="s">
        <v>31</v>
      </c>
      <c r="AI17" s="37">
        <v>12399</v>
      </c>
      <c r="AJ17" s="37">
        <v>12554</v>
      </c>
      <c r="AK17" s="37">
        <v>12519</v>
      </c>
      <c r="AL17" s="37">
        <v>12696</v>
      </c>
      <c r="AM17" s="14">
        <v>12893</v>
      </c>
      <c r="AN17" s="29">
        <f t="shared" si="15"/>
        <v>278.99107431072059</v>
      </c>
      <c r="AO17" s="29">
        <f t="shared" si="16"/>
        <v>285.83970936062434</v>
      </c>
      <c r="AP17" s="29">
        <f t="shared" si="17"/>
        <v>287.94551598863535</v>
      </c>
      <c r="AQ17" s="29">
        <f t="shared" si="18"/>
        <v>295.9169819544482</v>
      </c>
      <c r="AR17" s="10">
        <f t="shared" si="19"/>
        <v>302.84106873465799</v>
      </c>
      <c r="AS17" s="57" t="s">
        <v>31</v>
      </c>
      <c r="AT17" s="27">
        <v>121427</v>
      </c>
      <c r="AU17" s="27">
        <v>120328</v>
      </c>
      <c r="AV17" s="27">
        <v>119115</v>
      </c>
      <c r="AW17" s="27">
        <v>117545</v>
      </c>
      <c r="AX17" s="6">
        <v>116321</v>
      </c>
      <c r="AY17" s="37">
        <v>1142</v>
      </c>
      <c r="AZ17" s="37">
        <v>1095</v>
      </c>
      <c r="BA17" s="37">
        <v>1174</v>
      </c>
      <c r="BB17" s="37">
        <v>1026</v>
      </c>
      <c r="BC17" s="14">
        <v>918</v>
      </c>
      <c r="BD17" s="57" t="s">
        <v>31</v>
      </c>
      <c r="BE17" s="37">
        <v>36754</v>
      </c>
      <c r="BF17" s="37">
        <v>36298</v>
      </c>
      <c r="BG17" s="37">
        <v>36341</v>
      </c>
      <c r="BH17" s="37">
        <v>35688</v>
      </c>
      <c r="BI17" s="14">
        <v>36929</v>
      </c>
      <c r="BJ17" s="37">
        <v>4489</v>
      </c>
      <c r="BK17" s="37">
        <v>4315</v>
      </c>
      <c r="BL17" s="37">
        <v>4233</v>
      </c>
      <c r="BM17" s="37">
        <v>3927</v>
      </c>
      <c r="BN17" s="14">
        <v>3850</v>
      </c>
      <c r="BO17" s="57" t="s">
        <v>31</v>
      </c>
      <c r="BP17" s="38">
        <f t="shared" si="20"/>
        <v>36.968713712765691</v>
      </c>
      <c r="BQ17" s="38">
        <f t="shared" si="21"/>
        <v>35.860315138621104</v>
      </c>
      <c r="BR17" s="38">
        <f t="shared" si="22"/>
        <v>35.537086009318728</v>
      </c>
      <c r="BS17" s="38">
        <f t="shared" si="23"/>
        <v>33.408481858011825</v>
      </c>
      <c r="BT17" s="16">
        <f t="shared" si="24"/>
        <v>33.098064837819486</v>
      </c>
      <c r="BU17" s="38">
        <v>11.845577369643234</v>
      </c>
      <c r="BV17" s="38">
        <v>11.539592971946622</v>
      </c>
      <c r="BW17" s="38">
        <v>11.283486605357856</v>
      </c>
      <c r="BX17" s="38">
        <v>10.696192188266057</v>
      </c>
      <c r="BY17" s="16">
        <v>10.172536792876583</v>
      </c>
      <c r="BZ17" s="57" t="s">
        <v>31</v>
      </c>
      <c r="CA17" s="29">
        <v>33406</v>
      </c>
      <c r="CB17" s="29">
        <v>33078</v>
      </c>
      <c r="CC17" s="29">
        <v>33282</v>
      </c>
      <c r="CD17" s="29">
        <v>32786</v>
      </c>
      <c r="CE17" s="10">
        <v>33996</v>
      </c>
      <c r="CF17" s="29">
        <f t="shared" si="25"/>
        <v>751.67157258036389</v>
      </c>
      <c r="CG17" s="29">
        <f t="shared" si="26"/>
        <v>753.14687798556088</v>
      </c>
      <c r="CH17" s="29">
        <f t="shared" si="27"/>
        <v>765.50863991802555</v>
      </c>
      <c r="CI17" s="29">
        <f t="shared" si="28"/>
        <v>764.17250869238649</v>
      </c>
      <c r="CJ17" s="10">
        <f t="shared" si="29"/>
        <v>798.52516657903004</v>
      </c>
      <c r="CK17" s="57" t="s">
        <v>31</v>
      </c>
      <c r="CL17" s="41">
        <v>32687</v>
      </c>
      <c r="CM17" s="41">
        <v>32488</v>
      </c>
      <c r="CN17" s="41">
        <v>32664</v>
      </c>
      <c r="CO17" s="41">
        <v>32153</v>
      </c>
      <c r="CP17" s="19">
        <v>33362</v>
      </c>
      <c r="CQ17" s="44">
        <f t="shared" si="30"/>
        <v>269.19054246584369</v>
      </c>
      <c r="CR17" s="21">
        <f t="shared" si="31"/>
        <v>269.99534605411873</v>
      </c>
      <c r="CS17" s="61">
        <f t="shared" si="32"/>
        <v>274.22239012718802</v>
      </c>
      <c r="CT17" s="44">
        <f t="shared" si="33"/>
        <v>273.53779403632649</v>
      </c>
      <c r="CU17" s="22">
        <f t="shared" si="34"/>
        <v>286.80977639463214</v>
      </c>
      <c r="CV17" s="57" t="s">
        <v>31</v>
      </c>
      <c r="CW17" s="41">
        <v>4712</v>
      </c>
      <c r="CX17" s="41">
        <v>5082</v>
      </c>
      <c r="CY17" s="41">
        <v>5073</v>
      </c>
      <c r="CZ17" s="41">
        <v>5270</v>
      </c>
      <c r="DA17" s="19">
        <v>5611</v>
      </c>
      <c r="DB17" s="44">
        <f t="shared" si="35"/>
        <v>38.805208067398517</v>
      </c>
      <c r="DC17" s="44">
        <f t="shared" si="36"/>
        <v>42.234558872415398</v>
      </c>
      <c r="DD17" s="44">
        <f t="shared" si="37"/>
        <v>42.589094572471978</v>
      </c>
      <c r="DE17" s="44">
        <f t="shared" si="38"/>
        <v>44.833893402526691</v>
      </c>
      <c r="DF17" s="22">
        <f t="shared" si="39"/>
        <v>48.237205663637688</v>
      </c>
    </row>
    <row r="18" spans="1:110" ht="20.100000000000001" customHeight="1" x14ac:dyDescent="0.2">
      <c r="A18" s="57" t="s">
        <v>45</v>
      </c>
      <c r="B18" s="29">
        <v>18306</v>
      </c>
      <c r="C18" s="29">
        <v>17868</v>
      </c>
      <c r="D18" s="4">
        <v>17686</v>
      </c>
      <c r="E18" s="64">
        <v>17865</v>
      </c>
      <c r="F18" s="10">
        <v>17953</v>
      </c>
      <c r="G18" s="29">
        <f t="shared" si="0"/>
        <v>906.35679622033479</v>
      </c>
      <c r="H18" s="29">
        <f t="shared" si="1"/>
        <v>887.25531332755008</v>
      </c>
      <c r="I18" s="4">
        <f t="shared" si="2"/>
        <v>878.37710319316852</v>
      </c>
      <c r="J18" s="64">
        <f t="shared" si="3"/>
        <v>886.51184509340624</v>
      </c>
      <c r="K18" s="10">
        <f t="shared" si="4"/>
        <v>885.06211555530308</v>
      </c>
      <c r="L18" s="57" t="s">
        <v>45</v>
      </c>
      <c r="M18" s="29">
        <v>14599</v>
      </c>
      <c r="N18" s="29">
        <v>14056</v>
      </c>
      <c r="O18" s="4">
        <v>13946</v>
      </c>
      <c r="P18" s="64">
        <v>14170</v>
      </c>
      <c r="Q18" s="10">
        <v>14223</v>
      </c>
      <c r="R18" s="29">
        <f t="shared" si="5"/>
        <v>722.8178120845987</v>
      </c>
      <c r="S18" s="29">
        <f t="shared" si="6"/>
        <v>697.96623484061126</v>
      </c>
      <c r="T18" s="29">
        <f t="shared" si="7"/>
        <v>692.62959861652882</v>
      </c>
      <c r="U18" s="29">
        <f t="shared" si="8"/>
        <v>703.15549090252262</v>
      </c>
      <c r="V18" s="10">
        <f t="shared" si="9"/>
        <v>701.17743382961487</v>
      </c>
      <c r="W18" s="57" t="s">
        <v>45</v>
      </c>
      <c r="X18" s="29">
        <v>11624</v>
      </c>
      <c r="Y18" s="29">
        <v>11382</v>
      </c>
      <c r="Z18" s="29">
        <v>11360</v>
      </c>
      <c r="AA18" s="29">
        <v>11523</v>
      </c>
      <c r="AB18" s="10">
        <v>11665</v>
      </c>
      <c r="AC18" s="29">
        <f t="shared" si="10"/>
        <v>575.52121704715239</v>
      </c>
      <c r="AD18" s="29">
        <f t="shared" si="11"/>
        <v>565.18580570260656</v>
      </c>
      <c r="AE18" s="29">
        <f t="shared" si="12"/>
        <v>564.19562887449922</v>
      </c>
      <c r="AF18" s="29">
        <f t="shared" si="13"/>
        <v>571.80386179744312</v>
      </c>
      <c r="AG18" s="10">
        <f t="shared" si="14"/>
        <v>575.07099526277568</v>
      </c>
      <c r="AH18" s="57" t="s">
        <v>45</v>
      </c>
      <c r="AI18" s="29">
        <v>3707</v>
      </c>
      <c r="AJ18" s="29">
        <v>3812</v>
      </c>
      <c r="AK18" s="29">
        <v>3740</v>
      </c>
      <c r="AL18" s="29">
        <v>3695</v>
      </c>
      <c r="AM18" s="10">
        <v>3730</v>
      </c>
      <c r="AN18" s="29">
        <f t="shared" si="15"/>
        <v>183.53898413573589</v>
      </c>
      <c r="AO18" s="29">
        <f t="shared" si="16"/>
        <v>189.28907848693871</v>
      </c>
      <c r="AP18" s="29">
        <f t="shared" si="17"/>
        <v>185.74750457663973</v>
      </c>
      <c r="AQ18" s="29">
        <f t="shared" si="18"/>
        <v>183.35635419088362</v>
      </c>
      <c r="AR18" s="10">
        <f t="shared" si="19"/>
        <v>183.88468172568821</v>
      </c>
      <c r="AS18" s="57" t="s">
        <v>45</v>
      </c>
      <c r="AT18" s="27">
        <v>55184</v>
      </c>
      <c r="AU18" s="27">
        <v>55174</v>
      </c>
      <c r="AV18" s="27">
        <v>55164</v>
      </c>
      <c r="AW18" s="27">
        <v>55211</v>
      </c>
      <c r="AX18" s="6">
        <v>55422</v>
      </c>
      <c r="AY18" s="29">
        <v>825</v>
      </c>
      <c r="AZ18" s="29">
        <v>621</v>
      </c>
      <c r="BA18" s="29">
        <v>568</v>
      </c>
      <c r="BB18" s="29">
        <v>606</v>
      </c>
      <c r="BC18" s="10">
        <v>555</v>
      </c>
      <c r="BD18" s="57" t="s">
        <v>45</v>
      </c>
      <c r="BE18" s="29">
        <v>17481</v>
      </c>
      <c r="BF18" s="29">
        <v>17247</v>
      </c>
      <c r="BG18" s="29">
        <v>17118</v>
      </c>
      <c r="BH18" s="29">
        <v>17259</v>
      </c>
      <c r="BI18" s="10">
        <v>17398</v>
      </c>
      <c r="BJ18" s="29">
        <v>5441</v>
      </c>
      <c r="BK18" s="29">
        <v>4419</v>
      </c>
      <c r="BL18" s="29">
        <v>4766</v>
      </c>
      <c r="BM18" s="29">
        <v>4719</v>
      </c>
      <c r="BN18" s="10">
        <v>4613</v>
      </c>
      <c r="BO18" s="57" t="s">
        <v>45</v>
      </c>
      <c r="BP18" s="38">
        <f t="shared" si="20"/>
        <v>98.597419541896201</v>
      </c>
      <c r="BQ18" s="38">
        <f t="shared" si="21"/>
        <v>80.092072352919857</v>
      </c>
      <c r="BR18" s="38">
        <f t="shared" si="22"/>
        <v>86.396925531143509</v>
      </c>
      <c r="BS18" s="38">
        <f t="shared" si="23"/>
        <v>85.472097951495172</v>
      </c>
      <c r="BT18" s="16">
        <f t="shared" si="24"/>
        <v>83.234094763812209</v>
      </c>
      <c r="BU18" s="38">
        <v>29.722495356713647</v>
      </c>
      <c r="BV18" s="38">
        <v>24.731363331094695</v>
      </c>
      <c r="BW18" s="38">
        <v>26.947868370462512</v>
      </c>
      <c r="BX18" s="38">
        <v>26.414777497900921</v>
      </c>
      <c r="BY18" s="16">
        <v>25.694869938171895</v>
      </c>
      <c r="BZ18" s="57" t="s">
        <v>45</v>
      </c>
      <c r="CA18" s="29">
        <v>12865</v>
      </c>
      <c r="CB18" s="29">
        <v>13368</v>
      </c>
      <c r="CC18" s="29">
        <v>12920</v>
      </c>
      <c r="CD18" s="29">
        <v>13146</v>
      </c>
      <c r="CE18" s="10">
        <v>13340</v>
      </c>
      <c r="CF18" s="29">
        <f t="shared" si="25"/>
        <v>636.96493954848711</v>
      </c>
      <c r="CG18" s="29">
        <f t="shared" si="26"/>
        <v>663.80283347675675</v>
      </c>
      <c r="CH18" s="29">
        <f t="shared" si="27"/>
        <v>641.67319762839168</v>
      </c>
      <c r="CI18" s="29">
        <f t="shared" si="28"/>
        <v>652.34171371944694</v>
      </c>
      <c r="CJ18" s="10">
        <f t="shared" si="29"/>
        <v>657.64655609133536</v>
      </c>
      <c r="CK18" s="57" t="s">
        <v>45</v>
      </c>
      <c r="CL18" s="41">
        <v>15451</v>
      </c>
      <c r="CM18" s="41">
        <v>15298</v>
      </c>
      <c r="CN18" s="41">
        <v>15284</v>
      </c>
      <c r="CO18" s="41">
        <v>15399</v>
      </c>
      <c r="CP18" s="19">
        <v>15585</v>
      </c>
      <c r="CQ18" s="44">
        <f t="shared" si="30"/>
        <v>279.99057697883444</v>
      </c>
      <c r="CR18" s="21">
        <f t="shared" si="31"/>
        <v>277.26827853699206</v>
      </c>
      <c r="CS18" s="61">
        <f t="shared" si="32"/>
        <v>277.06475237473717</v>
      </c>
      <c r="CT18" s="44">
        <f t="shared" si="33"/>
        <v>278.91181105214542</v>
      </c>
      <c r="CU18" s="22">
        <f t="shared" si="34"/>
        <v>281.20601927032584</v>
      </c>
      <c r="CV18" s="57" t="s">
        <v>45</v>
      </c>
      <c r="CW18" s="41">
        <v>905</v>
      </c>
      <c r="CX18" s="41">
        <v>809</v>
      </c>
      <c r="CY18" s="41">
        <v>699</v>
      </c>
      <c r="CZ18" s="41">
        <v>664</v>
      </c>
      <c r="DA18" s="19">
        <v>643</v>
      </c>
      <c r="DB18" s="44">
        <f t="shared" si="35"/>
        <v>16.399681066975933</v>
      </c>
      <c r="DC18" s="44">
        <f t="shared" si="36"/>
        <v>14.662703447275891</v>
      </c>
      <c r="DD18" s="44">
        <f t="shared" si="37"/>
        <v>12.671307374374592</v>
      </c>
      <c r="DE18" s="44">
        <f t="shared" si="38"/>
        <v>12.026588904384996</v>
      </c>
      <c r="DF18" s="22">
        <f t="shared" si="39"/>
        <v>11.601890945833786</v>
      </c>
    </row>
    <row r="19" spans="1:110" ht="20.100000000000001" customHeight="1" x14ac:dyDescent="0.2">
      <c r="A19" s="57" t="s">
        <v>11</v>
      </c>
      <c r="B19" s="29">
        <v>6525</v>
      </c>
      <c r="C19" s="29">
        <v>6554</v>
      </c>
      <c r="D19" s="4">
        <v>6662</v>
      </c>
      <c r="E19" s="64">
        <v>6575</v>
      </c>
      <c r="F19" s="10">
        <v>6746</v>
      </c>
      <c r="G19" s="29">
        <f t="shared" si="0"/>
        <v>1023.8252370331946</v>
      </c>
      <c r="H19" s="29">
        <f t="shared" si="1"/>
        <v>1046.9456232034076</v>
      </c>
      <c r="I19" s="4">
        <f t="shared" si="2"/>
        <v>1075.8652988223134</v>
      </c>
      <c r="J19" s="64">
        <f t="shared" si="3"/>
        <v>1075.2521118687391</v>
      </c>
      <c r="K19" s="10">
        <f t="shared" si="4"/>
        <v>1120.3315091825334</v>
      </c>
      <c r="L19" s="57" t="s">
        <v>11</v>
      </c>
      <c r="M19" s="37">
        <v>4881</v>
      </c>
      <c r="N19" s="37">
        <v>4765</v>
      </c>
      <c r="O19" s="12">
        <v>4764</v>
      </c>
      <c r="P19" s="70">
        <v>4734</v>
      </c>
      <c r="Q19" s="14">
        <v>4915</v>
      </c>
      <c r="R19" s="29">
        <f t="shared" si="5"/>
        <v>765.86834972552072</v>
      </c>
      <c r="S19" s="29">
        <f t="shared" si="6"/>
        <v>761.16812550568159</v>
      </c>
      <c r="T19" s="29">
        <f t="shared" si="7"/>
        <v>769.35188886062758</v>
      </c>
      <c r="U19" s="29">
        <f t="shared" si="8"/>
        <v>774.18152054549216</v>
      </c>
      <c r="V19" s="10">
        <f t="shared" si="9"/>
        <v>816.25101803026257</v>
      </c>
      <c r="W19" s="57" t="s">
        <v>11</v>
      </c>
      <c r="X19" s="37">
        <v>3868</v>
      </c>
      <c r="Y19" s="37">
        <v>3784</v>
      </c>
      <c r="Z19" s="37">
        <v>3773</v>
      </c>
      <c r="AA19" s="37">
        <v>3759</v>
      </c>
      <c r="AB19" s="14">
        <v>3967</v>
      </c>
      <c r="AC19" s="29">
        <f t="shared" si="10"/>
        <v>606.92046235163161</v>
      </c>
      <c r="AD19" s="29">
        <f t="shared" si="11"/>
        <v>604.46173912140591</v>
      </c>
      <c r="AE19" s="29">
        <f t="shared" si="12"/>
        <v>609.3124846077136</v>
      </c>
      <c r="AF19" s="29">
        <f t="shared" si="13"/>
        <v>614.73348874746625</v>
      </c>
      <c r="AG19" s="10">
        <f t="shared" si="14"/>
        <v>658.81338525453759</v>
      </c>
      <c r="AH19" s="57" t="s">
        <v>11</v>
      </c>
      <c r="AI19" s="37">
        <v>1644</v>
      </c>
      <c r="AJ19" s="37">
        <v>1789</v>
      </c>
      <c r="AK19" s="37">
        <v>1898</v>
      </c>
      <c r="AL19" s="37">
        <v>1841</v>
      </c>
      <c r="AM19" s="14">
        <v>1831</v>
      </c>
      <c r="AN19" s="29">
        <f t="shared" si="15"/>
        <v>257.95688730767381</v>
      </c>
      <c r="AO19" s="29">
        <f t="shared" si="16"/>
        <v>285.77749769772601</v>
      </c>
      <c r="AP19" s="29">
        <f t="shared" si="17"/>
        <v>306.5134099616858</v>
      </c>
      <c r="AQ19" s="29">
        <f t="shared" si="18"/>
        <v>301.07059132324696</v>
      </c>
      <c r="AR19" s="10">
        <f t="shared" si="19"/>
        <v>304.08049115227072</v>
      </c>
      <c r="AS19" s="57" t="s">
        <v>11</v>
      </c>
      <c r="AT19" s="27">
        <v>17413</v>
      </c>
      <c r="AU19" s="27">
        <v>17151</v>
      </c>
      <c r="AV19" s="27">
        <v>16965</v>
      </c>
      <c r="AW19" s="27">
        <v>16753</v>
      </c>
      <c r="AX19" s="6">
        <v>16452</v>
      </c>
      <c r="AY19" s="37">
        <v>341</v>
      </c>
      <c r="AZ19" s="37">
        <v>356</v>
      </c>
      <c r="BA19" s="37">
        <v>390</v>
      </c>
      <c r="BB19" s="37">
        <v>379</v>
      </c>
      <c r="BC19" s="14">
        <v>380</v>
      </c>
      <c r="BD19" s="57" t="s">
        <v>11</v>
      </c>
      <c r="BE19" s="37">
        <v>6195</v>
      </c>
      <c r="BF19" s="37">
        <v>6198</v>
      </c>
      <c r="BG19" s="37">
        <v>6272</v>
      </c>
      <c r="BH19" s="37">
        <v>6196</v>
      </c>
      <c r="BI19" s="14">
        <v>6376</v>
      </c>
      <c r="BJ19" s="37">
        <v>1794</v>
      </c>
      <c r="BK19" s="37">
        <v>1594</v>
      </c>
      <c r="BL19" s="37">
        <v>1769</v>
      </c>
      <c r="BM19" s="37">
        <v>1696</v>
      </c>
      <c r="BN19" s="14">
        <v>1718</v>
      </c>
      <c r="BO19" s="57" t="s">
        <v>11</v>
      </c>
      <c r="BP19" s="38">
        <f t="shared" si="20"/>
        <v>103.02647447309482</v>
      </c>
      <c r="BQ19" s="38">
        <f t="shared" si="21"/>
        <v>92.939187219404118</v>
      </c>
      <c r="BR19" s="38">
        <f t="shared" si="22"/>
        <v>104.27350427350427</v>
      </c>
      <c r="BS19" s="38">
        <f t="shared" si="23"/>
        <v>101.23559959410255</v>
      </c>
      <c r="BT19" s="16">
        <f t="shared" si="24"/>
        <v>104.42499392171165</v>
      </c>
      <c r="BU19" s="38">
        <v>27.447980416156671</v>
      </c>
      <c r="BV19" s="38">
        <v>24.321025328043945</v>
      </c>
      <c r="BW19" s="38">
        <v>26.553587511257881</v>
      </c>
      <c r="BX19" s="38">
        <v>25.79467680608365</v>
      </c>
      <c r="BY19" s="16">
        <v>25.429248075784489</v>
      </c>
      <c r="BZ19" s="57" t="s">
        <v>11</v>
      </c>
      <c r="CA19" s="29">
        <v>4740</v>
      </c>
      <c r="CB19" s="29">
        <v>4960</v>
      </c>
      <c r="CC19" s="29">
        <v>4893</v>
      </c>
      <c r="CD19" s="29">
        <v>4879</v>
      </c>
      <c r="CE19" s="10">
        <v>5038</v>
      </c>
      <c r="CF19" s="29">
        <f t="shared" si="25"/>
        <v>743.74431012066555</v>
      </c>
      <c r="CG19" s="29">
        <f t="shared" si="26"/>
        <v>792.31771301325932</v>
      </c>
      <c r="CH19" s="29">
        <f t="shared" si="27"/>
        <v>790.18446519627435</v>
      </c>
      <c r="CI19" s="29">
        <f t="shared" si="28"/>
        <v>797.89430476160885</v>
      </c>
      <c r="CJ19" s="10">
        <f t="shared" si="29"/>
        <v>836.67805266255607</v>
      </c>
      <c r="CK19" s="57" t="s">
        <v>11</v>
      </c>
      <c r="CL19" s="41">
        <v>5487</v>
      </c>
      <c r="CM19" s="41">
        <v>5561</v>
      </c>
      <c r="CN19" s="41">
        <v>5667</v>
      </c>
      <c r="CO19" s="41">
        <v>5580</v>
      </c>
      <c r="CP19" s="19">
        <v>5777</v>
      </c>
      <c r="CQ19" s="44">
        <f t="shared" si="30"/>
        <v>315.1094010222248</v>
      </c>
      <c r="CR19" s="21">
        <f t="shared" si="31"/>
        <v>324.23765378112063</v>
      </c>
      <c r="CS19" s="61">
        <f t="shared" si="32"/>
        <v>334.04067197170644</v>
      </c>
      <c r="CT19" s="44">
        <f t="shared" si="33"/>
        <v>333.07467319286098</v>
      </c>
      <c r="CU19" s="22">
        <f t="shared" si="34"/>
        <v>351.14271821055195</v>
      </c>
      <c r="CV19" s="57" t="s">
        <v>11</v>
      </c>
      <c r="CW19" s="41">
        <v>252</v>
      </c>
      <c r="CX19" s="41">
        <v>242</v>
      </c>
      <c r="CY19" s="41">
        <v>219</v>
      </c>
      <c r="CZ19" s="41">
        <v>198</v>
      </c>
      <c r="DA19" s="19">
        <v>204</v>
      </c>
      <c r="DB19" s="44">
        <f t="shared" si="35"/>
        <v>14.471946247056795</v>
      </c>
      <c r="DC19" s="44">
        <f t="shared" si="36"/>
        <v>14.109964433560725</v>
      </c>
      <c r="DD19" s="44">
        <f t="shared" si="37"/>
        <v>12.908930150309461</v>
      </c>
      <c r="DE19" s="44">
        <f t="shared" si="38"/>
        <v>11.818778726198293</v>
      </c>
      <c r="DF19" s="22">
        <f t="shared" si="39"/>
        <v>12.399708242159008</v>
      </c>
    </row>
    <row r="20" spans="1:110" ht="20.100000000000001" customHeight="1" x14ac:dyDescent="0.2">
      <c r="A20" s="57" t="s">
        <v>12</v>
      </c>
      <c r="B20" s="29">
        <v>1739</v>
      </c>
      <c r="C20" s="29">
        <v>1850</v>
      </c>
      <c r="D20" s="4">
        <v>1807</v>
      </c>
      <c r="E20" s="64">
        <v>1784</v>
      </c>
      <c r="F20" s="10">
        <v>1776</v>
      </c>
      <c r="G20" s="29">
        <f t="shared" si="0"/>
        <v>707.04852979443149</v>
      </c>
      <c r="H20" s="29">
        <f t="shared" si="1"/>
        <v>776.30466391253356</v>
      </c>
      <c r="I20" s="4">
        <f t="shared" si="2"/>
        <v>774.75507535318468</v>
      </c>
      <c r="J20" s="64">
        <f t="shared" si="3"/>
        <v>784.91588772710963</v>
      </c>
      <c r="K20" s="10">
        <f t="shared" si="4"/>
        <v>801.39702995762889</v>
      </c>
      <c r="L20" s="57" t="s">
        <v>12</v>
      </c>
      <c r="M20" s="37">
        <v>1294</v>
      </c>
      <c r="N20" s="37">
        <v>1363</v>
      </c>
      <c r="O20" s="12">
        <v>1321</v>
      </c>
      <c r="P20" s="70">
        <v>1303</v>
      </c>
      <c r="Q20" s="14">
        <v>1309</v>
      </c>
      <c r="R20" s="29">
        <f t="shared" si="5"/>
        <v>526.1189175123601</v>
      </c>
      <c r="S20" s="29">
        <f t="shared" si="6"/>
        <v>571.94770643934226</v>
      </c>
      <c r="T20" s="29">
        <f t="shared" si="7"/>
        <v>566.38154650888589</v>
      </c>
      <c r="U20" s="29">
        <f t="shared" si="8"/>
        <v>573.28778122669507</v>
      </c>
      <c r="V20" s="10">
        <f t="shared" si="9"/>
        <v>590.66931994061724</v>
      </c>
      <c r="W20" s="57" t="s">
        <v>12</v>
      </c>
      <c r="X20" s="37">
        <v>829</v>
      </c>
      <c r="Y20" s="37">
        <v>850</v>
      </c>
      <c r="Z20" s="37">
        <v>831</v>
      </c>
      <c r="AA20" s="37">
        <v>802</v>
      </c>
      <c r="AB20" s="14">
        <v>856</v>
      </c>
      <c r="AC20" s="29">
        <f t="shared" si="10"/>
        <v>337.05763726255532</v>
      </c>
      <c r="AD20" s="29">
        <f t="shared" si="11"/>
        <v>356.68052125711</v>
      </c>
      <c r="AE20" s="29">
        <f t="shared" si="12"/>
        <v>356.29300919673295</v>
      </c>
      <c r="AF20" s="29">
        <f t="shared" si="13"/>
        <v>352.86016925848764</v>
      </c>
      <c r="AG20" s="10">
        <f t="shared" si="14"/>
        <v>386.25892885345172</v>
      </c>
      <c r="AH20" s="57" t="s">
        <v>12</v>
      </c>
      <c r="AI20" s="37">
        <v>445</v>
      </c>
      <c r="AJ20" s="37">
        <v>487</v>
      </c>
      <c r="AK20" s="37">
        <v>486</v>
      </c>
      <c r="AL20" s="37">
        <v>481</v>
      </c>
      <c r="AM20" s="14">
        <v>467</v>
      </c>
      <c r="AN20" s="29">
        <f t="shared" si="15"/>
        <v>180.9296122820713</v>
      </c>
      <c r="AO20" s="29">
        <f t="shared" si="16"/>
        <v>204.35695747319127</v>
      </c>
      <c r="AP20" s="29">
        <f t="shared" si="17"/>
        <v>208.37352884429865</v>
      </c>
      <c r="AQ20" s="29">
        <f t="shared" si="18"/>
        <v>211.62810650041467</v>
      </c>
      <c r="AR20" s="10">
        <f t="shared" si="19"/>
        <v>210.72771001701165</v>
      </c>
      <c r="AS20" s="57" t="s">
        <v>12</v>
      </c>
      <c r="AT20" s="27">
        <v>6720</v>
      </c>
      <c r="AU20" s="27">
        <v>6529</v>
      </c>
      <c r="AV20" s="27">
        <v>6390</v>
      </c>
      <c r="AW20" s="27">
        <v>6227</v>
      </c>
      <c r="AX20" s="6">
        <v>6055</v>
      </c>
      <c r="AY20" s="37">
        <v>30</v>
      </c>
      <c r="AZ20" s="37">
        <v>29</v>
      </c>
      <c r="BA20" s="37">
        <v>19</v>
      </c>
      <c r="BB20" s="37">
        <v>27</v>
      </c>
      <c r="BC20" s="14">
        <v>21</v>
      </c>
      <c r="BD20" s="57" t="s">
        <v>12</v>
      </c>
      <c r="BE20" s="37">
        <v>1714</v>
      </c>
      <c r="BF20" s="37">
        <v>1826</v>
      </c>
      <c r="BG20" s="37">
        <v>1793</v>
      </c>
      <c r="BH20" s="37">
        <v>1762</v>
      </c>
      <c r="BI20" s="14">
        <v>1760</v>
      </c>
      <c r="BJ20" s="37">
        <v>614</v>
      </c>
      <c r="BK20" s="37">
        <v>593</v>
      </c>
      <c r="BL20" s="37">
        <v>543</v>
      </c>
      <c r="BM20" s="37">
        <v>552</v>
      </c>
      <c r="BN20" s="14">
        <v>533</v>
      </c>
      <c r="BO20" s="57" t="s">
        <v>12</v>
      </c>
      <c r="BP20" s="38">
        <f t="shared" si="20"/>
        <v>91.36904761904762</v>
      </c>
      <c r="BQ20" s="38">
        <f t="shared" si="21"/>
        <v>90.825547557053142</v>
      </c>
      <c r="BR20" s="38">
        <f t="shared" si="22"/>
        <v>84.97652582159624</v>
      </c>
      <c r="BS20" s="38">
        <f t="shared" si="23"/>
        <v>88.646218082543768</v>
      </c>
      <c r="BT20" s="16">
        <f t="shared" si="24"/>
        <v>88.026424442609411</v>
      </c>
      <c r="BU20" s="38">
        <v>35.206422018348626</v>
      </c>
      <c r="BV20" s="38">
        <v>31.967654986522909</v>
      </c>
      <c r="BW20" s="38">
        <v>29.96688741721854</v>
      </c>
      <c r="BX20" s="38">
        <v>30.855226383454443</v>
      </c>
      <c r="BY20" s="16">
        <v>29.927007299270077</v>
      </c>
      <c r="BZ20" s="57" t="s">
        <v>12</v>
      </c>
      <c r="CA20" s="29">
        <v>1130</v>
      </c>
      <c r="CB20" s="29">
        <v>1262</v>
      </c>
      <c r="CC20" s="29">
        <v>1269</v>
      </c>
      <c r="CD20" s="29">
        <v>1237</v>
      </c>
      <c r="CE20" s="10">
        <v>1248</v>
      </c>
      <c r="CF20" s="29">
        <f t="shared" si="25"/>
        <v>459.43924017694513</v>
      </c>
      <c r="CG20" s="29">
        <f t="shared" si="26"/>
        <v>529.56566803114447</v>
      </c>
      <c r="CH20" s="29">
        <f t="shared" si="27"/>
        <v>544.08643642677987</v>
      </c>
      <c r="CI20" s="29">
        <f t="shared" si="28"/>
        <v>544.2494131829792</v>
      </c>
      <c r="CJ20" s="10">
        <f t="shared" si="29"/>
        <v>563.14385888914455</v>
      </c>
      <c r="CK20" s="57" t="s">
        <v>12</v>
      </c>
      <c r="CL20" s="41">
        <v>1117</v>
      </c>
      <c r="CM20" s="41">
        <v>1169</v>
      </c>
      <c r="CN20" s="41">
        <v>1145</v>
      </c>
      <c r="CO20" s="41">
        <v>1113</v>
      </c>
      <c r="CP20" s="19">
        <v>1147</v>
      </c>
      <c r="CQ20" s="44">
        <f t="shared" si="30"/>
        <v>166.22023809523807</v>
      </c>
      <c r="CR20" s="21">
        <f t="shared" si="31"/>
        <v>179.0473273089294</v>
      </c>
      <c r="CS20" s="61">
        <f t="shared" si="32"/>
        <v>179.18622848200314</v>
      </c>
      <c r="CT20" s="44">
        <f t="shared" si="33"/>
        <v>178.73775493817249</v>
      </c>
      <c r="CU20" s="22">
        <f t="shared" si="34"/>
        <v>189.43022295623453</v>
      </c>
      <c r="CV20" s="57" t="s">
        <v>12</v>
      </c>
      <c r="CW20" s="41">
        <v>199</v>
      </c>
      <c r="CX20" s="41">
        <v>330</v>
      </c>
      <c r="CY20" s="41">
        <v>420</v>
      </c>
      <c r="CZ20" s="41">
        <v>400</v>
      </c>
      <c r="DA20" s="19">
        <v>397</v>
      </c>
      <c r="DB20" s="44">
        <f t="shared" si="35"/>
        <v>29.613095238095237</v>
      </c>
      <c r="DC20" s="44">
        <f t="shared" si="36"/>
        <v>50.543727982845766</v>
      </c>
      <c r="DD20" s="44">
        <f t="shared" si="37"/>
        <v>65.727699530516432</v>
      </c>
      <c r="DE20" s="44">
        <f t="shared" si="38"/>
        <v>64.236389914886786</v>
      </c>
      <c r="DF20" s="22">
        <f t="shared" si="39"/>
        <v>65.56564822460777</v>
      </c>
    </row>
    <row r="21" spans="1:110" ht="20.100000000000001" customHeight="1" x14ac:dyDescent="0.2">
      <c r="A21" s="57" t="s">
        <v>13</v>
      </c>
      <c r="B21" s="29">
        <v>4165</v>
      </c>
      <c r="C21" s="29">
        <v>4154</v>
      </c>
      <c r="D21" s="4">
        <v>4008</v>
      </c>
      <c r="E21" s="64">
        <v>4026</v>
      </c>
      <c r="F21" s="10">
        <v>4001</v>
      </c>
      <c r="G21" s="29">
        <f t="shared" si="0"/>
        <v>794.28920365498902</v>
      </c>
      <c r="H21" s="29">
        <f t="shared" si="1"/>
        <v>806.63561682672196</v>
      </c>
      <c r="I21" s="4">
        <f t="shared" si="2"/>
        <v>793.29734993557418</v>
      </c>
      <c r="J21" s="64">
        <f t="shared" si="3"/>
        <v>814.63345541369051</v>
      </c>
      <c r="K21" s="10">
        <f t="shared" si="4"/>
        <v>826.96830237317783</v>
      </c>
      <c r="L21" s="57" t="s">
        <v>13</v>
      </c>
      <c r="M21" s="37">
        <v>3374</v>
      </c>
      <c r="N21" s="37">
        <v>3338</v>
      </c>
      <c r="O21" s="12">
        <v>3259</v>
      </c>
      <c r="P21" s="70">
        <v>3282</v>
      </c>
      <c r="Q21" s="14">
        <v>3185</v>
      </c>
      <c r="R21" s="29">
        <f t="shared" si="5"/>
        <v>643.44100195244482</v>
      </c>
      <c r="S21" s="29">
        <f t="shared" si="6"/>
        <v>648.18239984776062</v>
      </c>
      <c r="T21" s="29">
        <f t="shared" si="7"/>
        <v>645.04891802396128</v>
      </c>
      <c r="U21" s="29">
        <f t="shared" si="8"/>
        <v>664.0901641002813</v>
      </c>
      <c r="V21" s="10">
        <f t="shared" si="9"/>
        <v>658.3089335312601</v>
      </c>
      <c r="W21" s="57" t="s">
        <v>13</v>
      </c>
      <c r="X21" s="37">
        <v>2847</v>
      </c>
      <c r="Y21" s="37">
        <v>2821</v>
      </c>
      <c r="Z21" s="37">
        <v>2746</v>
      </c>
      <c r="AA21" s="37">
        <v>2782</v>
      </c>
      <c r="AB21" s="14">
        <v>2713</v>
      </c>
      <c r="AC21" s="29">
        <f t="shared" si="10"/>
        <v>542.93910271446669</v>
      </c>
      <c r="AD21" s="29">
        <f t="shared" si="11"/>
        <v>547.78985918829619</v>
      </c>
      <c r="AE21" s="29">
        <f t="shared" si="12"/>
        <v>543.51160751574025</v>
      </c>
      <c r="AF21" s="29">
        <f t="shared" si="13"/>
        <v>562.91859735739877</v>
      </c>
      <c r="AG21" s="10">
        <f t="shared" si="14"/>
        <v>560.75106331877817</v>
      </c>
      <c r="AH21" s="57" t="s">
        <v>13</v>
      </c>
      <c r="AI21" s="37">
        <v>791</v>
      </c>
      <c r="AJ21" s="37">
        <v>816</v>
      </c>
      <c r="AK21" s="37">
        <v>749</v>
      </c>
      <c r="AL21" s="37">
        <v>744</v>
      </c>
      <c r="AM21" s="14">
        <v>816</v>
      </c>
      <c r="AN21" s="29">
        <f t="shared" si="15"/>
        <v>150.84820170254412</v>
      </c>
      <c r="AO21" s="29">
        <f t="shared" si="16"/>
        <v>158.45321697896125</v>
      </c>
      <c r="AP21" s="29">
        <f t="shared" si="17"/>
        <v>148.24843191161307</v>
      </c>
      <c r="AQ21" s="29">
        <f t="shared" si="18"/>
        <v>150.54329131340927</v>
      </c>
      <c r="AR21" s="10">
        <f t="shared" si="19"/>
        <v>168.65936884191782</v>
      </c>
      <c r="AS21" s="57" t="s">
        <v>13</v>
      </c>
      <c r="AT21" s="27">
        <v>14327</v>
      </c>
      <c r="AU21" s="27">
        <v>14109</v>
      </c>
      <c r="AV21" s="27">
        <v>13842</v>
      </c>
      <c r="AW21" s="27">
        <v>13540</v>
      </c>
      <c r="AX21" s="6">
        <v>13219</v>
      </c>
      <c r="AY21" s="37">
        <v>66</v>
      </c>
      <c r="AZ21" s="37">
        <v>68</v>
      </c>
      <c r="BA21" s="37">
        <v>57</v>
      </c>
      <c r="BB21" s="37">
        <v>56</v>
      </c>
      <c r="BC21" s="14">
        <v>62</v>
      </c>
      <c r="BD21" s="57" t="s">
        <v>13</v>
      </c>
      <c r="BE21" s="37">
        <v>4095</v>
      </c>
      <c r="BF21" s="37">
        <v>4081</v>
      </c>
      <c r="BG21" s="37">
        <v>3951</v>
      </c>
      <c r="BH21" s="37">
        <v>3970</v>
      </c>
      <c r="BI21" s="14">
        <v>3939</v>
      </c>
      <c r="BJ21" s="37">
        <v>581</v>
      </c>
      <c r="BK21" s="37">
        <v>587</v>
      </c>
      <c r="BL21" s="37">
        <v>589</v>
      </c>
      <c r="BM21" s="37">
        <v>592</v>
      </c>
      <c r="BN21" s="14">
        <v>571</v>
      </c>
      <c r="BO21" s="57" t="s">
        <v>13</v>
      </c>
      <c r="BP21" s="38">
        <f t="shared" si="20"/>
        <v>40.55280240106093</v>
      </c>
      <c r="BQ21" s="38">
        <f t="shared" si="21"/>
        <v>41.604649514494298</v>
      </c>
      <c r="BR21" s="38">
        <f t="shared" si="22"/>
        <v>42.551654385204451</v>
      </c>
      <c r="BS21" s="38">
        <f t="shared" si="23"/>
        <v>43.722304283604139</v>
      </c>
      <c r="BT21" s="16">
        <f t="shared" si="24"/>
        <v>43.195400559800284</v>
      </c>
      <c r="BU21" s="38">
        <v>13.962989665945685</v>
      </c>
      <c r="BV21" s="38">
        <v>14.147987466859485</v>
      </c>
      <c r="BW21" s="38">
        <v>14.69560878243513</v>
      </c>
      <c r="BX21" s="38">
        <v>14.704421261798311</v>
      </c>
      <c r="BY21" s="16">
        <v>14.27143214196451</v>
      </c>
      <c r="BZ21" s="57" t="s">
        <v>13</v>
      </c>
      <c r="CA21" s="29">
        <v>3560</v>
      </c>
      <c r="CB21" s="29">
        <v>3552</v>
      </c>
      <c r="CC21" s="29">
        <v>3419</v>
      </c>
      <c r="CD21" s="29">
        <v>3414</v>
      </c>
      <c r="CE21" s="10">
        <v>3430</v>
      </c>
      <c r="CF21" s="29">
        <f t="shared" si="25"/>
        <v>678.91226050702539</v>
      </c>
      <c r="CG21" s="29">
        <f t="shared" si="26"/>
        <v>689.73753273194905</v>
      </c>
      <c r="CH21" s="29">
        <f t="shared" si="27"/>
        <v>676.71747490761686</v>
      </c>
      <c r="CI21" s="29">
        <f t="shared" si="28"/>
        <v>690.7994577204023</v>
      </c>
      <c r="CJ21" s="10">
        <f t="shared" si="29"/>
        <v>708.94808226443388</v>
      </c>
      <c r="CK21" s="57" t="s">
        <v>13</v>
      </c>
      <c r="CL21" s="41">
        <v>3457</v>
      </c>
      <c r="CM21" s="41">
        <v>3460</v>
      </c>
      <c r="CN21" s="41">
        <v>3332</v>
      </c>
      <c r="CO21" s="41">
        <v>3327</v>
      </c>
      <c r="CP21" s="19">
        <v>3332</v>
      </c>
      <c r="CQ21" s="44">
        <f t="shared" si="30"/>
        <v>241.29266420046068</v>
      </c>
      <c r="CR21" s="21">
        <f t="shared" si="31"/>
        <v>245.23353887589482</v>
      </c>
      <c r="CS21" s="61">
        <f t="shared" si="32"/>
        <v>240.71665944227712</v>
      </c>
      <c r="CT21" s="44">
        <f t="shared" si="33"/>
        <v>245.71639586410635</v>
      </c>
      <c r="CU21" s="22">
        <f t="shared" si="34"/>
        <v>252.06142673424614</v>
      </c>
      <c r="CV21" s="57" t="s">
        <v>13</v>
      </c>
      <c r="CW21" s="41">
        <v>480</v>
      </c>
      <c r="CX21" s="41">
        <v>469</v>
      </c>
      <c r="CY21" s="41">
        <v>433</v>
      </c>
      <c r="CZ21" s="41">
        <v>445</v>
      </c>
      <c r="DA21" s="19">
        <v>453</v>
      </c>
      <c r="DB21" s="44">
        <f t="shared" si="35"/>
        <v>33.503175821874777</v>
      </c>
      <c r="DC21" s="44">
        <f t="shared" si="36"/>
        <v>33.241193564391523</v>
      </c>
      <c r="DD21" s="44">
        <f t="shared" si="37"/>
        <v>31.281606704233493</v>
      </c>
      <c r="DE21" s="44">
        <f t="shared" si="38"/>
        <v>32.865583456425405</v>
      </c>
      <c r="DF21" s="22">
        <f t="shared" si="39"/>
        <v>34.268855435358198</v>
      </c>
    </row>
    <row r="22" spans="1:110" ht="20.100000000000001" customHeight="1" x14ac:dyDescent="0.2">
      <c r="A22" s="57" t="s">
        <v>14</v>
      </c>
      <c r="B22" s="29">
        <v>11290</v>
      </c>
      <c r="C22" s="29">
        <v>10948</v>
      </c>
      <c r="D22" s="4">
        <v>11089</v>
      </c>
      <c r="E22" s="64">
        <v>10955</v>
      </c>
      <c r="F22" s="10">
        <v>10831</v>
      </c>
      <c r="G22" s="29">
        <f t="shared" si="0"/>
        <v>916.04782727086547</v>
      </c>
      <c r="H22" s="29">
        <f t="shared" si="1"/>
        <v>895.46574360954162</v>
      </c>
      <c r="I22" s="4">
        <f t="shared" si="2"/>
        <v>911.67992791406266</v>
      </c>
      <c r="J22" s="64">
        <f t="shared" si="3"/>
        <v>904.76286830063577</v>
      </c>
      <c r="K22" s="10">
        <f t="shared" si="4"/>
        <v>895.09985102880694</v>
      </c>
      <c r="L22" s="57" t="s">
        <v>14</v>
      </c>
      <c r="M22" s="29">
        <v>7406</v>
      </c>
      <c r="N22" s="29">
        <v>7258</v>
      </c>
      <c r="O22" s="4">
        <v>7241</v>
      </c>
      <c r="P22" s="64">
        <v>7303</v>
      </c>
      <c r="Q22" s="10">
        <v>7396</v>
      </c>
      <c r="R22" s="29">
        <f t="shared" si="5"/>
        <v>600.90790157378478</v>
      </c>
      <c r="S22" s="29">
        <f t="shared" si="6"/>
        <v>593.65092867355247</v>
      </c>
      <c r="T22" s="29">
        <f t="shared" si="7"/>
        <v>595.3173737961697</v>
      </c>
      <c r="U22" s="29">
        <f t="shared" si="8"/>
        <v>603.1477158557318</v>
      </c>
      <c r="V22" s="10">
        <f t="shared" si="9"/>
        <v>611.22320175506013</v>
      </c>
      <c r="W22" s="57" t="s">
        <v>14</v>
      </c>
      <c r="X22" s="29">
        <v>4889</v>
      </c>
      <c r="Y22" s="29">
        <v>4875</v>
      </c>
      <c r="Z22" s="29">
        <v>4980</v>
      </c>
      <c r="AA22" s="29">
        <v>5094</v>
      </c>
      <c r="AB22" s="10">
        <v>5239</v>
      </c>
      <c r="AC22" s="29">
        <f t="shared" si="10"/>
        <v>396.68359854094433</v>
      </c>
      <c r="AD22" s="29">
        <f t="shared" si="11"/>
        <v>398.73908477315632</v>
      </c>
      <c r="AE22" s="29">
        <f t="shared" si="12"/>
        <v>409.42970881161796</v>
      </c>
      <c r="AF22" s="29">
        <f t="shared" si="13"/>
        <v>420.70853958223995</v>
      </c>
      <c r="AG22" s="10">
        <f t="shared" si="14"/>
        <v>432.96354164342347</v>
      </c>
      <c r="AH22" s="57" t="s">
        <v>14</v>
      </c>
      <c r="AI22" s="29">
        <v>3884</v>
      </c>
      <c r="AJ22" s="29">
        <v>3690</v>
      </c>
      <c r="AK22" s="29">
        <v>3848</v>
      </c>
      <c r="AL22" s="29">
        <v>3652</v>
      </c>
      <c r="AM22" s="10">
        <v>3435</v>
      </c>
      <c r="AN22" s="29">
        <f t="shared" si="15"/>
        <v>315.13992569708074</v>
      </c>
      <c r="AO22" s="29">
        <f t="shared" si="16"/>
        <v>301.81481493598903</v>
      </c>
      <c r="AP22" s="29">
        <f t="shared" si="17"/>
        <v>316.36255411789273</v>
      </c>
      <c r="AQ22" s="29">
        <f t="shared" si="18"/>
        <v>301.61515244490386</v>
      </c>
      <c r="AR22" s="10">
        <f t="shared" si="19"/>
        <v>283.87664927374681</v>
      </c>
      <c r="AS22" s="57" t="s">
        <v>14</v>
      </c>
      <c r="AT22" s="27">
        <v>33674</v>
      </c>
      <c r="AU22" s="27">
        <v>33496</v>
      </c>
      <c r="AV22" s="27">
        <v>33324</v>
      </c>
      <c r="AW22" s="27">
        <v>33173</v>
      </c>
      <c r="AX22" s="6">
        <v>33061</v>
      </c>
      <c r="AY22" s="29">
        <v>840</v>
      </c>
      <c r="AZ22" s="29">
        <v>814</v>
      </c>
      <c r="BA22" s="29">
        <v>759</v>
      </c>
      <c r="BB22" s="29">
        <v>736</v>
      </c>
      <c r="BC22" s="10">
        <v>703</v>
      </c>
      <c r="BD22" s="57" t="s">
        <v>14</v>
      </c>
      <c r="BE22" s="29">
        <v>10444</v>
      </c>
      <c r="BF22" s="29">
        <v>10134</v>
      </c>
      <c r="BG22" s="29">
        <v>10325</v>
      </c>
      <c r="BH22" s="29">
        <v>10237</v>
      </c>
      <c r="BI22" s="10">
        <v>10128</v>
      </c>
      <c r="BJ22" s="29">
        <v>3213</v>
      </c>
      <c r="BK22" s="29">
        <v>2430</v>
      </c>
      <c r="BL22" s="29">
        <v>2765</v>
      </c>
      <c r="BM22" s="29">
        <v>2482</v>
      </c>
      <c r="BN22" s="10">
        <v>2333</v>
      </c>
      <c r="BO22" s="57" t="s">
        <v>14</v>
      </c>
      <c r="BP22" s="38">
        <f t="shared" si="20"/>
        <v>95.41486012947675</v>
      </c>
      <c r="BQ22" s="38">
        <f t="shared" si="21"/>
        <v>72.545975638882254</v>
      </c>
      <c r="BR22" s="38">
        <f t="shared" si="22"/>
        <v>82.973232505101421</v>
      </c>
      <c r="BS22" s="38">
        <f t="shared" si="23"/>
        <v>74.819883640309897</v>
      </c>
      <c r="BT22" s="16">
        <f t="shared" si="24"/>
        <v>70.566528538156746</v>
      </c>
      <c r="BU22" s="38">
        <v>28.47394540942928</v>
      </c>
      <c r="BV22" s="38">
        <v>22.195834855681404</v>
      </c>
      <c r="BW22" s="38">
        <v>24.945867917719237</v>
      </c>
      <c r="BX22" s="38">
        <v>22.619156110452927</v>
      </c>
      <c r="BY22" s="16">
        <v>21.540024005170345</v>
      </c>
      <c r="BZ22" s="57" t="s">
        <v>14</v>
      </c>
      <c r="CA22" s="29">
        <v>6967</v>
      </c>
      <c r="CB22" s="29">
        <v>7464</v>
      </c>
      <c r="CC22" s="29">
        <v>7355</v>
      </c>
      <c r="CD22" s="29">
        <v>7637</v>
      </c>
      <c r="CE22" s="10">
        <v>7654</v>
      </c>
      <c r="CF22" s="29">
        <f t="shared" si="25"/>
        <v>565.28832706785829</v>
      </c>
      <c r="CG22" s="29">
        <f t="shared" si="26"/>
        <v>610.5002110249925</v>
      </c>
      <c r="CH22" s="29">
        <f t="shared" si="27"/>
        <v>604.68986110631533</v>
      </c>
      <c r="CI22" s="29">
        <f t="shared" si="28"/>
        <v>630.73245323705657</v>
      </c>
      <c r="CJ22" s="10">
        <f t="shared" si="29"/>
        <v>632.54494135116693</v>
      </c>
      <c r="CK22" s="57" t="s">
        <v>14</v>
      </c>
      <c r="CL22" s="41">
        <v>8233</v>
      </c>
      <c r="CM22" s="41">
        <v>8103</v>
      </c>
      <c r="CN22" s="41">
        <v>8385</v>
      </c>
      <c r="CO22" s="41">
        <v>8378</v>
      </c>
      <c r="CP22" s="19">
        <v>8331</v>
      </c>
      <c r="CQ22" s="44">
        <f t="shared" si="30"/>
        <v>244.49129892498664</v>
      </c>
      <c r="CR22" s="21">
        <f t="shared" si="31"/>
        <v>241.90948172916168</v>
      </c>
      <c r="CS22" s="61">
        <f t="shared" si="32"/>
        <v>251.62045372704355</v>
      </c>
      <c r="CT22" s="44">
        <f t="shared" si="33"/>
        <v>252.55478853284296</v>
      </c>
      <c r="CU22" s="22">
        <f t="shared" si="34"/>
        <v>251.98874807174616</v>
      </c>
      <c r="CV22" s="57" t="s">
        <v>14</v>
      </c>
      <c r="CW22" s="41">
        <v>646</v>
      </c>
      <c r="CX22" s="41">
        <v>583</v>
      </c>
      <c r="CY22" s="41">
        <v>609</v>
      </c>
      <c r="CZ22" s="41">
        <v>562</v>
      </c>
      <c r="DA22" s="19">
        <v>548</v>
      </c>
      <c r="DB22" s="44">
        <f t="shared" si="35"/>
        <v>19.183940131852466</v>
      </c>
      <c r="DC22" s="44">
        <f t="shared" si="36"/>
        <v>17.405063291139239</v>
      </c>
      <c r="DD22" s="44">
        <f t="shared" si="37"/>
        <v>18.275117032769177</v>
      </c>
      <c r="DE22" s="44">
        <f t="shared" si="38"/>
        <v>16.941488559973472</v>
      </c>
      <c r="DF22" s="22">
        <f t="shared" si="39"/>
        <v>16.575421191131543</v>
      </c>
    </row>
    <row r="23" spans="1:110" ht="20.100000000000001" customHeight="1" x14ac:dyDescent="0.2">
      <c r="A23" s="57" t="s">
        <v>15</v>
      </c>
      <c r="B23" s="29">
        <v>12142</v>
      </c>
      <c r="C23" s="29">
        <v>11551</v>
      </c>
      <c r="D23" s="4">
        <v>11159</v>
      </c>
      <c r="E23" s="64">
        <v>11540</v>
      </c>
      <c r="F23" s="10">
        <v>11871</v>
      </c>
      <c r="G23" s="29">
        <f t="shared" si="0"/>
        <v>1223.4423730630676</v>
      </c>
      <c r="H23" s="29">
        <f t="shared" si="1"/>
        <v>1161.0013699635247</v>
      </c>
      <c r="I23" s="4">
        <f t="shared" si="2"/>
        <v>1118.2371155715446</v>
      </c>
      <c r="J23" s="64">
        <f t="shared" si="3"/>
        <v>1159.6404913499259</v>
      </c>
      <c r="K23" s="10">
        <f t="shared" si="4"/>
        <v>1182.6159932001822</v>
      </c>
      <c r="L23" s="57" t="s">
        <v>15</v>
      </c>
      <c r="M23" s="29">
        <v>6480</v>
      </c>
      <c r="N23" s="29">
        <v>6402</v>
      </c>
      <c r="O23" s="4">
        <v>6352</v>
      </c>
      <c r="P23" s="64">
        <v>6495</v>
      </c>
      <c r="Q23" s="10">
        <v>6588</v>
      </c>
      <c r="R23" s="29">
        <f t="shared" si="5"/>
        <v>652.93251337907088</v>
      </c>
      <c r="S23" s="29">
        <f t="shared" si="6"/>
        <v>643.47076188264953</v>
      </c>
      <c r="T23" s="29">
        <f t="shared" si="7"/>
        <v>636.53034842821489</v>
      </c>
      <c r="U23" s="29">
        <f t="shared" si="8"/>
        <v>652.6746092996334</v>
      </c>
      <c r="V23" s="10">
        <f t="shared" si="9"/>
        <v>656.31152920586305</v>
      </c>
      <c r="W23" s="57" t="s">
        <v>15</v>
      </c>
      <c r="X23" s="29">
        <v>4351</v>
      </c>
      <c r="Y23" s="29">
        <v>4388</v>
      </c>
      <c r="Z23" s="29">
        <v>4448</v>
      </c>
      <c r="AA23" s="29">
        <v>4620</v>
      </c>
      <c r="AB23" s="10">
        <v>4715</v>
      </c>
      <c r="AC23" s="29">
        <f t="shared" si="10"/>
        <v>438.41193915313852</v>
      </c>
      <c r="AD23" s="29">
        <f t="shared" si="11"/>
        <v>441.04181554843268</v>
      </c>
      <c r="AE23" s="29">
        <f t="shared" si="12"/>
        <v>445.73157900011023</v>
      </c>
      <c r="AF23" s="29">
        <f t="shared" si="13"/>
        <v>464.25815164962381</v>
      </c>
      <c r="AG23" s="10">
        <f t="shared" si="14"/>
        <v>469.71901338883487</v>
      </c>
      <c r="AH23" s="57" t="s">
        <v>15</v>
      </c>
      <c r="AI23" s="29">
        <v>5662</v>
      </c>
      <c r="AJ23" s="29">
        <v>5149</v>
      </c>
      <c r="AK23" s="29">
        <v>4807</v>
      </c>
      <c r="AL23" s="29">
        <v>5045</v>
      </c>
      <c r="AM23" s="10">
        <v>5283</v>
      </c>
      <c r="AN23" s="29">
        <f t="shared" si="15"/>
        <v>570.50985968399686</v>
      </c>
      <c r="AO23" s="29">
        <f t="shared" si="16"/>
        <v>517.53060808087503</v>
      </c>
      <c r="AP23" s="29">
        <f t="shared" si="17"/>
        <v>481.70676714332956</v>
      </c>
      <c r="AQ23" s="29">
        <f t="shared" si="18"/>
        <v>506.96588205029269</v>
      </c>
      <c r="AR23" s="10">
        <f t="shared" si="19"/>
        <v>526.30446399431912</v>
      </c>
      <c r="AS23" s="57" t="s">
        <v>15</v>
      </c>
      <c r="AT23" s="27">
        <v>27116</v>
      </c>
      <c r="AU23" s="27">
        <v>27258</v>
      </c>
      <c r="AV23" s="27">
        <v>27340</v>
      </c>
      <c r="AW23" s="27">
        <v>27264</v>
      </c>
      <c r="AX23" s="6">
        <v>27426</v>
      </c>
      <c r="AY23" s="29">
        <v>622</v>
      </c>
      <c r="AZ23" s="29">
        <v>608</v>
      </c>
      <c r="BA23" s="29">
        <v>570</v>
      </c>
      <c r="BB23" s="29">
        <v>535</v>
      </c>
      <c r="BC23" s="10">
        <v>576</v>
      </c>
      <c r="BD23" s="57" t="s">
        <v>15</v>
      </c>
      <c r="BE23" s="29">
        <v>11511</v>
      </c>
      <c r="BF23" s="29">
        <v>10943</v>
      </c>
      <c r="BG23" s="29">
        <v>10589</v>
      </c>
      <c r="BH23" s="29">
        <v>10996</v>
      </c>
      <c r="BI23" s="10">
        <v>11286</v>
      </c>
      <c r="BJ23" s="29">
        <v>3129</v>
      </c>
      <c r="BK23" s="29">
        <v>2226</v>
      </c>
      <c r="BL23" s="29">
        <v>2548</v>
      </c>
      <c r="BM23" s="29">
        <v>2301</v>
      </c>
      <c r="BN23" s="10">
        <v>2240</v>
      </c>
      <c r="BO23" s="57" t="s">
        <v>15</v>
      </c>
      <c r="BP23" s="38">
        <f t="shared" si="20"/>
        <v>115.39312582976841</v>
      </c>
      <c r="BQ23" s="38">
        <f t="shared" si="21"/>
        <v>81.664098613251156</v>
      </c>
      <c r="BR23" s="38">
        <f t="shared" si="22"/>
        <v>93.196781272860278</v>
      </c>
      <c r="BS23" s="38">
        <f t="shared" si="23"/>
        <v>84.39700704225352</v>
      </c>
      <c r="BT23" s="16">
        <f t="shared" si="24"/>
        <v>81.674323634507402</v>
      </c>
      <c r="BU23" s="38">
        <v>25.789170032143737</v>
      </c>
      <c r="BV23" s="38">
        <v>19.271058782789368</v>
      </c>
      <c r="BW23" s="38">
        <v>22.833587238999911</v>
      </c>
      <c r="BX23" s="38">
        <v>19.954904171364149</v>
      </c>
      <c r="BY23" s="16">
        <v>18.883830719946047</v>
      </c>
      <c r="BZ23" s="57" t="s">
        <v>15</v>
      </c>
      <c r="CA23" s="29">
        <v>8374</v>
      </c>
      <c r="CB23" s="29">
        <v>8683</v>
      </c>
      <c r="CC23" s="29">
        <v>8024</v>
      </c>
      <c r="CD23" s="29">
        <v>8715</v>
      </c>
      <c r="CE23" s="10">
        <v>8992</v>
      </c>
      <c r="CF23" s="29">
        <f t="shared" si="25"/>
        <v>843.77420787597828</v>
      </c>
      <c r="CG23" s="29">
        <f t="shared" si="26"/>
        <v>872.7361176861989</v>
      </c>
      <c r="CH23" s="29">
        <f t="shared" si="27"/>
        <v>804.08052830415568</v>
      </c>
      <c r="CI23" s="29">
        <f t="shared" si="28"/>
        <v>875.75969515724489</v>
      </c>
      <c r="CJ23" s="10">
        <f t="shared" si="29"/>
        <v>895.8034715572436</v>
      </c>
      <c r="CK23" s="57" t="s">
        <v>15</v>
      </c>
      <c r="CL23" s="41">
        <v>9900</v>
      </c>
      <c r="CM23" s="41">
        <v>9431</v>
      </c>
      <c r="CN23" s="41">
        <v>9149</v>
      </c>
      <c r="CO23" s="41">
        <v>9559</v>
      </c>
      <c r="CP23" s="19">
        <v>9790</v>
      </c>
      <c r="CQ23" s="44">
        <f t="shared" si="30"/>
        <v>365.09809706446379</v>
      </c>
      <c r="CR23" s="21">
        <f t="shared" si="31"/>
        <v>345.99016802406635</v>
      </c>
      <c r="CS23" s="61">
        <f t="shared" si="32"/>
        <v>334.63789319678131</v>
      </c>
      <c r="CT23" s="44">
        <f t="shared" si="33"/>
        <v>350.60886150234745</v>
      </c>
      <c r="CU23" s="22">
        <f t="shared" si="34"/>
        <v>356.96054838474441</v>
      </c>
      <c r="CV23" s="57" t="s">
        <v>15</v>
      </c>
      <c r="CW23" s="41">
        <v>773</v>
      </c>
      <c r="CX23" s="41">
        <v>676</v>
      </c>
      <c r="CY23" s="41">
        <v>664</v>
      </c>
      <c r="CZ23" s="41">
        <v>639</v>
      </c>
      <c r="DA23" s="19">
        <v>642</v>
      </c>
      <c r="DB23" s="44">
        <f t="shared" si="35"/>
        <v>28.507154447558637</v>
      </c>
      <c r="DC23" s="44">
        <f t="shared" si="36"/>
        <v>24.800058698363785</v>
      </c>
      <c r="DD23" s="44">
        <f t="shared" si="37"/>
        <v>24.286759326993415</v>
      </c>
      <c r="DE23" s="44">
        <f t="shared" si="38"/>
        <v>23.4375</v>
      </c>
      <c r="DF23" s="22">
        <f t="shared" si="39"/>
        <v>23.408444541675781</v>
      </c>
    </row>
    <row r="24" spans="1:110" ht="20.100000000000001" customHeight="1" x14ac:dyDescent="0.2">
      <c r="A24" s="57" t="s">
        <v>33</v>
      </c>
      <c r="B24" s="29">
        <v>1779</v>
      </c>
      <c r="C24" s="29">
        <v>1731</v>
      </c>
      <c r="D24" s="4">
        <v>1683</v>
      </c>
      <c r="E24" s="64">
        <v>1707</v>
      </c>
      <c r="F24" s="10">
        <v>1661</v>
      </c>
      <c r="G24" s="29">
        <f t="shared" si="0"/>
        <v>791.25113750690514</v>
      </c>
      <c r="H24" s="29">
        <f t="shared" si="1"/>
        <v>787.3926205254287</v>
      </c>
      <c r="I24" s="4">
        <f t="shared" si="2"/>
        <v>785.91424989084521</v>
      </c>
      <c r="J24" s="64">
        <f t="shared" si="3"/>
        <v>818.46558081328737</v>
      </c>
      <c r="K24" s="10">
        <f t="shared" si="4"/>
        <v>815.0595125934301</v>
      </c>
      <c r="L24" s="57" t="s">
        <v>33</v>
      </c>
      <c r="M24" s="29">
        <v>1142</v>
      </c>
      <c r="N24" s="29">
        <v>1103</v>
      </c>
      <c r="O24" s="4">
        <v>1095</v>
      </c>
      <c r="P24" s="64">
        <v>1116</v>
      </c>
      <c r="Q24" s="10">
        <v>1066</v>
      </c>
      <c r="R24" s="29">
        <f t="shared" si="5"/>
        <v>507.93074706738923</v>
      </c>
      <c r="S24" s="29">
        <f t="shared" si="6"/>
        <v>501.72967096449918</v>
      </c>
      <c r="T24" s="29">
        <f t="shared" si="7"/>
        <v>511.33458326231465</v>
      </c>
      <c r="U24" s="29">
        <f t="shared" si="8"/>
        <v>535.09524791308058</v>
      </c>
      <c r="V24" s="10">
        <f t="shared" si="9"/>
        <v>523.09057220023863</v>
      </c>
      <c r="W24" s="57" t="s">
        <v>33</v>
      </c>
      <c r="X24" s="29">
        <v>875</v>
      </c>
      <c r="Y24" s="29">
        <v>843</v>
      </c>
      <c r="Z24" s="29">
        <v>857</v>
      </c>
      <c r="AA24" s="29">
        <v>872</v>
      </c>
      <c r="AB24" s="10">
        <v>845</v>
      </c>
      <c r="AC24" s="29">
        <f t="shared" si="10"/>
        <v>389.17636049384032</v>
      </c>
      <c r="AD24" s="29">
        <f t="shared" si="11"/>
        <v>383.46157082780843</v>
      </c>
      <c r="AE24" s="29">
        <f t="shared" si="12"/>
        <v>400.19519438886175</v>
      </c>
      <c r="AF24" s="29">
        <f t="shared" si="13"/>
        <v>418.1030969356687</v>
      </c>
      <c r="AG24" s="10">
        <f t="shared" si="14"/>
        <v>414.64496576848188</v>
      </c>
      <c r="AH24" s="57" t="s">
        <v>33</v>
      </c>
      <c r="AI24" s="29">
        <v>637</v>
      </c>
      <c r="AJ24" s="29">
        <v>628</v>
      </c>
      <c r="AK24" s="29">
        <v>588</v>
      </c>
      <c r="AL24" s="29">
        <v>591</v>
      </c>
      <c r="AM24" s="10">
        <v>595</v>
      </c>
      <c r="AN24" s="29">
        <f t="shared" si="15"/>
        <v>283.32039043951579</v>
      </c>
      <c r="AO24" s="29">
        <f t="shared" si="16"/>
        <v>285.66294956092969</v>
      </c>
      <c r="AP24" s="29">
        <f t="shared" si="17"/>
        <v>274.57966662853062</v>
      </c>
      <c r="AQ24" s="29">
        <f t="shared" si="18"/>
        <v>283.37033290020668</v>
      </c>
      <c r="AR24" s="10">
        <f t="shared" si="19"/>
        <v>291.96894039319142</v>
      </c>
      <c r="AS24" s="57" t="s">
        <v>33</v>
      </c>
      <c r="AT24" s="27">
        <v>6143</v>
      </c>
      <c r="AU24" s="27">
        <v>6023</v>
      </c>
      <c r="AV24" s="27">
        <v>5867</v>
      </c>
      <c r="AW24" s="27">
        <v>5714</v>
      </c>
      <c r="AX24" s="6">
        <v>5568</v>
      </c>
      <c r="AY24" s="29">
        <v>52</v>
      </c>
      <c r="AZ24" s="29">
        <v>47</v>
      </c>
      <c r="BA24" s="29">
        <v>44</v>
      </c>
      <c r="BB24" s="29">
        <v>48</v>
      </c>
      <c r="BC24" s="10">
        <v>40</v>
      </c>
      <c r="BD24" s="57" t="s">
        <v>33</v>
      </c>
      <c r="BE24" s="29">
        <v>1728</v>
      </c>
      <c r="BF24" s="29">
        <v>1684</v>
      </c>
      <c r="BG24" s="29">
        <v>1639</v>
      </c>
      <c r="BH24" s="29">
        <v>1657</v>
      </c>
      <c r="BI24" s="10">
        <v>1622</v>
      </c>
      <c r="BJ24" s="29">
        <v>317</v>
      </c>
      <c r="BK24" s="29">
        <v>386</v>
      </c>
      <c r="BL24" s="29">
        <v>364</v>
      </c>
      <c r="BM24" s="29">
        <v>362</v>
      </c>
      <c r="BN24" s="10">
        <v>353</v>
      </c>
      <c r="BO24" s="57" t="s">
        <v>33</v>
      </c>
      <c r="BP24" s="38">
        <f t="shared" si="20"/>
        <v>51.603451082532963</v>
      </c>
      <c r="BQ24" s="38">
        <f t="shared" si="21"/>
        <v>64.087663954839783</v>
      </c>
      <c r="BR24" s="38">
        <f t="shared" si="22"/>
        <v>62.041929435827505</v>
      </c>
      <c r="BS24" s="38">
        <f t="shared" si="23"/>
        <v>63.353167658382922</v>
      </c>
      <c r="BT24" s="16">
        <f t="shared" si="24"/>
        <v>63.397988505747129</v>
      </c>
      <c r="BU24" s="38">
        <v>17.808988764044944</v>
      </c>
      <c r="BV24" s="38">
        <v>22.299248989023685</v>
      </c>
      <c r="BW24" s="38">
        <v>21.628045157456921</v>
      </c>
      <c r="BX24" s="38">
        <v>21.231671554252198</v>
      </c>
      <c r="BY24" s="16">
        <v>21.239470517448858</v>
      </c>
      <c r="BZ24" s="57" t="s">
        <v>33</v>
      </c>
      <c r="CA24" s="29">
        <v>1463</v>
      </c>
      <c r="CB24" s="29">
        <v>1345</v>
      </c>
      <c r="CC24" s="29">
        <v>1319</v>
      </c>
      <c r="CD24" s="29">
        <v>1343</v>
      </c>
      <c r="CE24" s="10">
        <v>1309</v>
      </c>
      <c r="CF24" s="29">
        <f t="shared" si="25"/>
        <v>650.70287474570102</v>
      </c>
      <c r="CG24" s="29">
        <f t="shared" si="26"/>
        <v>611.80997955326495</v>
      </c>
      <c r="CH24" s="29">
        <f t="shared" si="27"/>
        <v>615.93636102556445</v>
      </c>
      <c r="CI24" s="29">
        <f t="shared" si="28"/>
        <v>643.93630640436129</v>
      </c>
      <c r="CJ24" s="10">
        <f t="shared" si="29"/>
        <v>642.33166886502113</v>
      </c>
      <c r="CK24" s="57" t="s">
        <v>33</v>
      </c>
      <c r="CL24" s="41">
        <v>1435</v>
      </c>
      <c r="CM24" s="41">
        <v>1419</v>
      </c>
      <c r="CN24" s="41">
        <v>1387</v>
      </c>
      <c r="CO24" s="41">
        <v>1405</v>
      </c>
      <c r="CP24" s="19">
        <v>1387</v>
      </c>
      <c r="CQ24" s="44">
        <f t="shared" si="30"/>
        <v>233.59921862282275</v>
      </c>
      <c r="CR24" s="21">
        <f t="shared" si="31"/>
        <v>235.59687863191101</v>
      </c>
      <c r="CS24" s="61">
        <f t="shared" si="32"/>
        <v>236.40702232827678</v>
      </c>
      <c r="CT24" s="44">
        <f t="shared" si="33"/>
        <v>245.88729436471823</v>
      </c>
      <c r="CU24" s="22">
        <f t="shared" si="34"/>
        <v>249.10201149425288</v>
      </c>
      <c r="CV24" s="57" t="s">
        <v>33</v>
      </c>
      <c r="CW24" s="41">
        <v>179</v>
      </c>
      <c r="CX24" s="41">
        <v>93</v>
      </c>
      <c r="CY24" s="41">
        <v>99</v>
      </c>
      <c r="CZ24" s="41">
        <v>112</v>
      </c>
      <c r="DA24" s="19">
        <v>78</v>
      </c>
      <c r="DB24" s="44">
        <f t="shared" si="35"/>
        <v>29.138857235878234</v>
      </c>
      <c r="DC24" s="44">
        <f t="shared" si="36"/>
        <v>15.440810227461398</v>
      </c>
      <c r="DD24" s="44">
        <f t="shared" si="37"/>
        <v>16.874041247656383</v>
      </c>
      <c r="DE24" s="44">
        <f t="shared" si="38"/>
        <v>19.600980049002448</v>
      </c>
      <c r="DF24" s="22">
        <f t="shared" si="39"/>
        <v>14.008620689655173</v>
      </c>
    </row>
    <row r="25" spans="1:110" ht="20.100000000000001" customHeight="1" x14ac:dyDescent="0.2">
      <c r="A25" s="57" t="s">
        <v>16</v>
      </c>
      <c r="B25" s="29">
        <v>4192</v>
      </c>
      <c r="C25" s="29">
        <v>4151</v>
      </c>
      <c r="D25" s="4">
        <v>4225</v>
      </c>
      <c r="E25" s="64">
        <v>4169</v>
      </c>
      <c r="F25" s="10">
        <v>4298</v>
      </c>
      <c r="G25" s="29">
        <f t="shared" si="0"/>
        <v>713.61694159304091</v>
      </c>
      <c r="H25" s="29">
        <f t="shared" si="1"/>
        <v>712.03373026083307</v>
      </c>
      <c r="I25" s="4">
        <f t="shared" si="2"/>
        <v>733.59163861800016</v>
      </c>
      <c r="J25" s="64">
        <f t="shared" si="3"/>
        <v>729.60190407021253</v>
      </c>
      <c r="K25" s="10">
        <f t="shared" si="4"/>
        <v>753.05690643241655</v>
      </c>
      <c r="L25" s="57" t="s">
        <v>16</v>
      </c>
      <c r="M25" s="29">
        <v>2705</v>
      </c>
      <c r="N25" s="29">
        <v>2685</v>
      </c>
      <c r="O25" s="4">
        <v>2714</v>
      </c>
      <c r="P25" s="64">
        <v>2613</v>
      </c>
      <c r="Q25" s="10">
        <v>2724</v>
      </c>
      <c r="R25" s="29">
        <f t="shared" si="5"/>
        <v>460.48039766440257</v>
      </c>
      <c r="S25" s="29">
        <f t="shared" si="6"/>
        <v>460.56626493624111</v>
      </c>
      <c r="T25" s="29">
        <f t="shared" si="7"/>
        <v>471.23496028621361</v>
      </c>
      <c r="U25" s="29">
        <f t="shared" si="8"/>
        <v>457.29186263743475</v>
      </c>
      <c r="V25" s="10">
        <f t="shared" si="9"/>
        <v>477.27478201998673</v>
      </c>
      <c r="W25" s="57" t="s">
        <v>16</v>
      </c>
      <c r="X25" s="29">
        <v>2041</v>
      </c>
      <c r="Y25" s="29">
        <v>2079</v>
      </c>
      <c r="Z25" s="29">
        <v>2130</v>
      </c>
      <c r="AA25" s="29">
        <v>2088</v>
      </c>
      <c r="AB25" s="10">
        <v>2216</v>
      </c>
      <c r="AC25" s="29">
        <f t="shared" si="10"/>
        <v>347.44565309909268</v>
      </c>
      <c r="AD25" s="29">
        <f t="shared" si="11"/>
        <v>356.61723083889962</v>
      </c>
      <c r="AE25" s="29">
        <f t="shared" si="12"/>
        <v>369.83436455771368</v>
      </c>
      <c r="AF25" s="29">
        <f t="shared" si="13"/>
        <v>365.41347462187673</v>
      </c>
      <c r="AG25" s="10">
        <f t="shared" si="14"/>
        <v>388.26759065943116</v>
      </c>
      <c r="AH25" s="57" t="s">
        <v>16</v>
      </c>
      <c r="AI25" s="29">
        <v>1487</v>
      </c>
      <c r="AJ25" s="29">
        <v>1466</v>
      </c>
      <c r="AK25" s="29">
        <v>1511</v>
      </c>
      <c r="AL25" s="29">
        <v>1556</v>
      </c>
      <c r="AM25" s="10">
        <v>1574</v>
      </c>
      <c r="AN25" s="29">
        <f t="shared" si="15"/>
        <v>253.13654392863836</v>
      </c>
      <c r="AO25" s="29">
        <f t="shared" si="16"/>
        <v>251.46746532459196</v>
      </c>
      <c r="AP25" s="29">
        <f t="shared" si="17"/>
        <v>262.35667833178655</v>
      </c>
      <c r="AQ25" s="29">
        <f t="shared" si="18"/>
        <v>272.31004143277784</v>
      </c>
      <c r="AR25" s="10">
        <f t="shared" si="19"/>
        <v>275.78212441242988</v>
      </c>
      <c r="AS25" s="57" t="s">
        <v>16</v>
      </c>
      <c r="AT25" s="27">
        <v>16050</v>
      </c>
      <c r="AU25" s="27">
        <v>15972</v>
      </c>
      <c r="AV25" s="27">
        <v>15779</v>
      </c>
      <c r="AW25" s="27">
        <v>15655</v>
      </c>
      <c r="AX25" s="6">
        <v>15594</v>
      </c>
      <c r="AY25" s="29">
        <v>204</v>
      </c>
      <c r="AZ25" s="29">
        <v>174</v>
      </c>
      <c r="BA25" s="29">
        <v>182</v>
      </c>
      <c r="BB25" s="29">
        <v>140</v>
      </c>
      <c r="BC25" s="10">
        <v>114</v>
      </c>
      <c r="BD25" s="57" t="s">
        <v>16</v>
      </c>
      <c r="BE25" s="29">
        <v>3980</v>
      </c>
      <c r="BF25" s="29">
        <v>3977</v>
      </c>
      <c r="BG25" s="29">
        <v>4043</v>
      </c>
      <c r="BH25" s="29">
        <v>4029</v>
      </c>
      <c r="BI25" s="10">
        <v>4184</v>
      </c>
      <c r="BJ25" s="29">
        <v>691</v>
      </c>
      <c r="BK25" s="29">
        <v>644</v>
      </c>
      <c r="BL25" s="29">
        <v>618</v>
      </c>
      <c r="BM25" s="29">
        <v>552</v>
      </c>
      <c r="BN25" s="10">
        <v>540</v>
      </c>
      <c r="BO25" s="57" t="s">
        <v>16</v>
      </c>
      <c r="BP25" s="38">
        <f t="shared" si="20"/>
        <v>43.052959501557631</v>
      </c>
      <c r="BQ25" s="38">
        <f t="shared" si="21"/>
        <v>40.320560981718003</v>
      </c>
      <c r="BR25" s="38">
        <f t="shared" si="22"/>
        <v>39.165980100133083</v>
      </c>
      <c r="BS25" s="38">
        <f t="shared" si="23"/>
        <v>35.260300223570745</v>
      </c>
      <c r="BT25" s="16">
        <f t="shared" si="24"/>
        <v>34.628703347441324</v>
      </c>
      <c r="BU25" s="38">
        <v>16.515296367112811</v>
      </c>
      <c r="BV25" s="38">
        <v>15.51433389544688</v>
      </c>
      <c r="BW25" s="38">
        <v>14.627218934911243</v>
      </c>
      <c r="BX25" s="38">
        <v>13.240585272247539</v>
      </c>
      <c r="BY25" s="16">
        <v>12.563983248022337</v>
      </c>
      <c r="BZ25" s="57" t="s">
        <v>16</v>
      </c>
      <c r="CA25" s="29">
        <v>3491</v>
      </c>
      <c r="CB25" s="29">
        <v>3507</v>
      </c>
      <c r="CC25" s="29">
        <v>3604</v>
      </c>
      <c r="CD25" s="29">
        <v>3617</v>
      </c>
      <c r="CE25" s="10">
        <v>3758</v>
      </c>
      <c r="CF25" s="29">
        <f t="shared" si="25"/>
        <v>594.28357421309772</v>
      </c>
      <c r="CG25" s="29">
        <f t="shared" si="26"/>
        <v>601.56643989996189</v>
      </c>
      <c r="CH25" s="29">
        <f t="shared" si="27"/>
        <v>625.76669007793441</v>
      </c>
      <c r="CI25" s="29">
        <f t="shared" si="28"/>
        <v>632.99834181385438</v>
      </c>
      <c r="CJ25" s="10">
        <f t="shared" si="29"/>
        <v>658.44296286017254</v>
      </c>
      <c r="CK25" s="57" t="s">
        <v>16</v>
      </c>
      <c r="CL25" s="41">
        <v>3432</v>
      </c>
      <c r="CM25" s="41">
        <v>3457</v>
      </c>
      <c r="CN25" s="41">
        <v>3558</v>
      </c>
      <c r="CO25" s="41">
        <v>3565</v>
      </c>
      <c r="CP25" s="19">
        <v>3705</v>
      </c>
      <c r="CQ25" s="44">
        <f t="shared" si="30"/>
        <v>213.8317757009346</v>
      </c>
      <c r="CR25" s="21">
        <f t="shared" si="31"/>
        <v>216.44127222639619</v>
      </c>
      <c r="CS25" s="61">
        <f t="shared" si="32"/>
        <v>225.48957475125167</v>
      </c>
      <c r="CT25" s="44">
        <f t="shared" si="33"/>
        <v>227.72277227722773</v>
      </c>
      <c r="CU25" s="22">
        <f t="shared" si="34"/>
        <v>237.59138130050019</v>
      </c>
      <c r="CV25" s="57" t="s">
        <v>16</v>
      </c>
      <c r="CW25" s="41">
        <v>469</v>
      </c>
      <c r="CX25" s="41">
        <v>461</v>
      </c>
      <c r="CY25" s="41">
        <v>451</v>
      </c>
      <c r="CZ25" s="41">
        <v>450</v>
      </c>
      <c r="DA25" s="19">
        <v>498</v>
      </c>
      <c r="DB25" s="44">
        <f t="shared" si="35"/>
        <v>29.221183800623052</v>
      </c>
      <c r="DC25" s="44">
        <f t="shared" si="36"/>
        <v>28.863010267968946</v>
      </c>
      <c r="DD25" s="44">
        <f t="shared" si="37"/>
        <v>28.582292920970911</v>
      </c>
      <c r="DE25" s="44">
        <f t="shared" si="38"/>
        <v>28.744809964867454</v>
      </c>
      <c r="DF25" s="22">
        <f t="shared" si="39"/>
        <v>31.935359753751438</v>
      </c>
    </row>
    <row r="26" spans="1:110" ht="20.100000000000001" customHeight="1" x14ac:dyDescent="0.2">
      <c r="A26" s="57" t="s">
        <v>17</v>
      </c>
      <c r="B26" s="29">
        <v>2294</v>
      </c>
      <c r="C26" s="29">
        <v>2167</v>
      </c>
      <c r="D26" s="4">
        <v>2187</v>
      </c>
      <c r="E26" s="64">
        <v>2165</v>
      </c>
      <c r="F26" s="10">
        <v>2144</v>
      </c>
      <c r="G26" s="29">
        <f t="shared" si="0"/>
        <v>783.37202385220962</v>
      </c>
      <c r="H26" s="29">
        <f t="shared" si="1"/>
        <v>750.6620687027264</v>
      </c>
      <c r="I26" s="4">
        <f t="shared" si="2"/>
        <v>768.17702845100109</v>
      </c>
      <c r="J26" s="64">
        <f t="shared" si="3"/>
        <v>771.82912808263757</v>
      </c>
      <c r="K26" s="10">
        <f t="shared" si="4"/>
        <v>779.91259449710549</v>
      </c>
      <c r="L26" s="57" t="s">
        <v>17</v>
      </c>
      <c r="M26" s="29">
        <v>1726</v>
      </c>
      <c r="N26" s="29">
        <v>1592</v>
      </c>
      <c r="O26" s="4">
        <v>1614</v>
      </c>
      <c r="P26" s="64">
        <v>1592</v>
      </c>
      <c r="Q26" s="10">
        <v>1581</v>
      </c>
      <c r="R26" s="29">
        <f t="shared" si="5"/>
        <v>589.40719841713781</v>
      </c>
      <c r="S26" s="29">
        <f t="shared" si="6"/>
        <v>551.47854793481326</v>
      </c>
      <c r="T26" s="29">
        <f t="shared" si="7"/>
        <v>566.91253951527926</v>
      </c>
      <c r="U26" s="29">
        <f t="shared" si="8"/>
        <v>567.5528738603042</v>
      </c>
      <c r="V26" s="10">
        <f t="shared" si="9"/>
        <v>575.11278540108378</v>
      </c>
      <c r="W26" s="57" t="s">
        <v>17</v>
      </c>
      <c r="X26" s="29">
        <v>1465</v>
      </c>
      <c r="Y26" s="29">
        <v>1352</v>
      </c>
      <c r="Z26" s="29">
        <v>1375</v>
      </c>
      <c r="AA26" s="29">
        <v>1365</v>
      </c>
      <c r="AB26" s="10">
        <v>1375</v>
      </c>
      <c r="AC26" s="29">
        <f t="shared" si="10"/>
        <v>500.27899518024731</v>
      </c>
      <c r="AD26" s="29">
        <f t="shared" si="11"/>
        <v>468.34107839690171</v>
      </c>
      <c r="AE26" s="29">
        <f t="shared" si="12"/>
        <v>482.96452406041448</v>
      </c>
      <c r="AF26" s="29">
        <f t="shared" si="13"/>
        <v>486.62667890660515</v>
      </c>
      <c r="AG26" s="10">
        <f t="shared" si="14"/>
        <v>500.17715365369401</v>
      </c>
      <c r="AH26" s="57" t="s">
        <v>17</v>
      </c>
      <c r="AI26" s="29">
        <v>568</v>
      </c>
      <c r="AJ26" s="29">
        <v>575</v>
      </c>
      <c r="AK26" s="29">
        <v>573</v>
      </c>
      <c r="AL26" s="29">
        <v>573</v>
      </c>
      <c r="AM26" s="10">
        <v>563</v>
      </c>
      <c r="AN26" s="29">
        <f t="shared" si="15"/>
        <v>193.96482543507196</v>
      </c>
      <c r="AO26" s="29">
        <f t="shared" si="16"/>
        <v>199.18352076791308</v>
      </c>
      <c r="AP26" s="29">
        <f t="shared" si="17"/>
        <v>201.2644889357218</v>
      </c>
      <c r="AQ26" s="29">
        <f t="shared" si="18"/>
        <v>204.27625422233314</v>
      </c>
      <c r="AR26" s="10">
        <f t="shared" si="19"/>
        <v>204.79980909602162</v>
      </c>
      <c r="AS26" s="57" t="s">
        <v>17</v>
      </c>
      <c r="AT26" s="27">
        <v>8001</v>
      </c>
      <c r="AU26" s="27">
        <v>7909</v>
      </c>
      <c r="AV26" s="27">
        <v>7800</v>
      </c>
      <c r="AW26" s="27">
        <v>7685</v>
      </c>
      <c r="AX26" s="6">
        <v>7511</v>
      </c>
      <c r="AY26" s="29">
        <v>49</v>
      </c>
      <c r="AZ26" s="29">
        <v>44</v>
      </c>
      <c r="BA26" s="29">
        <v>41</v>
      </c>
      <c r="BB26" s="29">
        <v>32</v>
      </c>
      <c r="BC26" s="10">
        <v>24</v>
      </c>
      <c r="BD26" s="57" t="s">
        <v>17</v>
      </c>
      <c r="BE26" s="29">
        <v>2245</v>
      </c>
      <c r="BF26" s="29">
        <v>2123</v>
      </c>
      <c r="BG26" s="29">
        <v>2146</v>
      </c>
      <c r="BH26" s="29">
        <v>2133</v>
      </c>
      <c r="BI26" s="10">
        <v>2120</v>
      </c>
      <c r="BJ26" s="29">
        <v>231</v>
      </c>
      <c r="BK26" s="29">
        <v>301</v>
      </c>
      <c r="BL26" s="29">
        <v>212</v>
      </c>
      <c r="BM26" s="29">
        <v>313</v>
      </c>
      <c r="BN26" s="10">
        <v>229</v>
      </c>
      <c r="BO26" s="57" t="s">
        <v>17</v>
      </c>
      <c r="BP26" s="38">
        <f t="shared" si="20"/>
        <v>28.871391076115486</v>
      </c>
      <c r="BQ26" s="38">
        <f t="shared" si="21"/>
        <v>38.057908711594386</v>
      </c>
      <c r="BR26" s="38">
        <f t="shared" si="22"/>
        <v>27.179487179487182</v>
      </c>
      <c r="BS26" s="38">
        <f t="shared" si="23"/>
        <v>40.728692257644767</v>
      </c>
      <c r="BT26" s="16">
        <f t="shared" si="24"/>
        <v>30.488616695513247</v>
      </c>
      <c r="BU26" s="38">
        <v>10.06974716652136</v>
      </c>
      <c r="BV26" s="38">
        <v>13.890170742962621</v>
      </c>
      <c r="BW26" s="38">
        <v>9.6936442615454954</v>
      </c>
      <c r="BX26" s="38">
        <v>14.457274826789837</v>
      </c>
      <c r="BY26" s="16">
        <v>10.680970149253731</v>
      </c>
      <c r="BZ26" s="57" t="s">
        <v>17</v>
      </c>
      <c r="CA26" s="29">
        <v>2063</v>
      </c>
      <c r="CB26" s="29">
        <v>1863</v>
      </c>
      <c r="CC26" s="29">
        <v>1864</v>
      </c>
      <c r="CD26" s="29">
        <v>1815</v>
      </c>
      <c r="CE26" s="10">
        <v>1835</v>
      </c>
      <c r="CF26" s="29">
        <f t="shared" si="25"/>
        <v>704.48844167703078</v>
      </c>
      <c r="CG26" s="29">
        <f t="shared" si="26"/>
        <v>645.35460728803844</v>
      </c>
      <c r="CH26" s="29">
        <f t="shared" si="27"/>
        <v>654.72427116262736</v>
      </c>
      <c r="CI26" s="29">
        <f t="shared" si="28"/>
        <v>647.05305656812334</v>
      </c>
      <c r="CJ26" s="10">
        <f t="shared" si="29"/>
        <v>667.50914687602085</v>
      </c>
      <c r="CK26" s="57" t="s">
        <v>17</v>
      </c>
      <c r="CL26" s="41">
        <v>2015</v>
      </c>
      <c r="CM26" s="41">
        <v>1835</v>
      </c>
      <c r="CN26" s="41">
        <v>1834</v>
      </c>
      <c r="CO26" s="41">
        <v>1822</v>
      </c>
      <c r="CP26" s="19">
        <v>1781</v>
      </c>
      <c r="CQ26" s="44">
        <f t="shared" si="30"/>
        <v>251.84351956005503</v>
      </c>
      <c r="CR26" s="21">
        <f t="shared" si="31"/>
        <v>232.01416108231129</v>
      </c>
      <c r="CS26" s="61">
        <f t="shared" si="32"/>
        <v>235.12820512820511</v>
      </c>
      <c r="CT26" s="44">
        <f t="shared" si="33"/>
        <v>237.08523096942093</v>
      </c>
      <c r="CU26" s="22">
        <f t="shared" si="34"/>
        <v>237.11889229130608</v>
      </c>
      <c r="CV26" s="57" t="s">
        <v>17</v>
      </c>
      <c r="CW26" s="41">
        <v>242</v>
      </c>
      <c r="CX26" s="41">
        <v>379</v>
      </c>
      <c r="CY26" s="41">
        <v>359</v>
      </c>
      <c r="CZ26" s="41">
        <v>271</v>
      </c>
      <c r="DA26" s="19">
        <v>271</v>
      </c>
      <c r="DB26" s="44">
        <f t="shared" si="35"/>
        <v>30.246219222597176</v>
      </c>
      <c r="DC26" s="44">
        <f t="shared" si="36"/>
        <v>47.920091035529147</v>
      </c>
      <c r="DD26" s="44">
        <f t="shared" si="37"/>
        <v>46.025641025641022</v>
      </c>
      <c r="DE26" s="44">
        <f t="shared" si="38"/>
        <v>35.263500325309046</v>
      </c>
      <c r="DF26" s="22">
        <f t="shared" si="39"/>
        <v>36.080415390760223</v>
      </c>
    </row>
    <row r="27" spans="1:110" ht="20.100000000000001" customHeight="1" x14ac:dyDescent="0.2">
      <c r="A27" s="57" t="s">
        <v>18</v>
      </c>
      <c r="B27" s="30">
        <v>1303</v>
      </c>
      <c r="C27" s="30">
        <v>1239</v>
      </c>
      <c r="D27" s="60">
        <v>1315</v>
      </c>
      <c r="E27" s="65">
        <v>1296</v>
      </c>
      <c r="F27" s="68">
        <v>1301</v>
      </c>
      <c r="G27" s="29">
        <f t="shared" si="0"/>
        <v>600.96375584359998</v>
      </c>
      <c r="H27" s="29">
        <f t="shared" si="1"/>
        <v>580.06161106377397</v>
      </c>
      <c r="I27" s="4">
        <f t="shared" si="2"/>
        <v>633.61585051484292</v>
      </c>
      <c r="J27" s="64">
        <f t="shared" si="3"/>
        <v>640.45543497598294</v>
      </c>
      <c r="K27" s="10">
        <f t="shared" si="4"/>
        <v>657.53696055182559</v>
      </c>
      <c r="L27" s="57" t="s">
        <v>18</v>
      </c>
      <c r="M27" s="29">
        <v>1280</v>
      </c>
      <c r="N27" s="29">
        <v>1211</v>
      </c>
      <c r="O27" s="4">
        <v>1287</v>
      </c>
      <c r="P27" s="64">
        <v>1256</v>
      </c>
      <c r="Q27" s="10">
        <v>1268</v>
      </c>
      <c r="R27" s="29">
        <f t="shared" si="5"/>
        <v>590.3558000612494</v>
      </c>
      <c r="S27" s="29">
        <f t="shared" si="6"/>
        <v>566.95287409058142</v>
      </c>
      <c r="T27" s="29">
        <f t="shared" si="7"/>
        <v>620.12441035178938</v>
      </c>
      <c r="U27" s="29">
        <f t="shared" si="8"/>
        <v>620.68829192116868</v>
      </c>
      <c r="V27" s="10">
        <f t="shared" si="9"/>
        <v>640.85846731722893</v>
      </c>
      <c r="W27" s="57" t="s">
        <v>18</v>
      </c>
      <c r="X27" s="29">
        <v>1140</v>
      </c>
      <c r="Y27" s="29">
        <v>1100</v>
      </c>
      <c r="Z27" s="29">
        <v>1127</v>
      </c>
      <c r="AA27" s="29">
        <v>1098</v>
      </c>
      <c r="AB27" s="10">
        <v>1106</v>
      </c>
      <c r="AC27" s="29">
        <f t="shared" si="10"/>
        <v>525.78563442955033</v>
      </c>
      <c r="AD27" s="29">
        <f t="shared" si="11"/>
        <v>514.98609537542484</v>
      </c>
      <c r="AE27" s="29">
        <f t="shared" si="12"/>
        <v>543.03046656291099</v>
      </c>
      <c r="AF27" s="29">
        <f t="shared" si="13"/>
        <v>542.60807685465215</v>
      </c>
      <c r="AG27" s="10">
        <f t="shared" si="14"/>
        <v>558.98222780193635</v>
      </c>
      <c r="AH27" s="57" t="s">
        <v>18</v>
      </c>
      <c r="AI27" s="29">
        <v>23</v>
      </c>
      <c r="AJ27" s="29">
        <v>28</v>
      </c>
      <c r="AK27" s="29">
        <v>28</v>
      </c>
      <c r="AL27" s="29">
        <v>40</v>
      </c>
      <c r="AM27" s="10">
        <v>33</v>
      </c>
      <c r="AN27" s="29">
        <f t="shared" si="15"/>
        <v>10.607955782350574</v>
      </c>
      <c r="AO27" s="29">
        <f t="shared" si="16"/>
        <v>13.108736973192633</v>
      </c>
      <c r="AP27" s="29">
        <f t="shared" si="17"/>
        <v>13.491440163053692</v>
      </c>
      <c r="AQ27" s="29">
        <f t="shared" si="18"/>
        <v>19.767143054814287</v>
      </c>
      <c r="AR27" s="10">
        <f t="shared" si="19"/>
        <v>16.678493234596655</v>
      </c>
      <c r="AS27" s="57" t="s">
        <v>18</v>
      </c>
      <c r="AT27" s="27">
        <v>5924</v>
      </c>
      <c r="AU27" s="27">
        <v>5852</v>
      </c>
      <c r="AV27" s="27">
        <v>5686</v>
      </c>
      <c r="AW27" s="27">
        <v>5544</v>
      </c>
      <c r="AX27" s="6">
        <v>5406</v>
      </c>
      <c r="AY27" s="29">
        <v>79</v>
      </c>
      <c r="AZ27" s="29">
        <v>49</v>
      </c>
      <c r="BA27" s="29">
        <v>98</v>
      </c>
      <c r="BB27" s="29">
        <v>99</v>
      </c>
      <c r="BC27" s="10">
        <v>108</v>
      </c>
      <c r="BD27" s="57" t="s">
        <v>18</v>
      </c>
      <c r="BE27" s="29">
        <v>1224</v>
      </c>
      <c r="BF27" s="29">
        <v>1190</v>
      </c>
      <c r="BG27" s="29">
        <v>1216</v>
      </c>
      <c r="BH27" s="29">
        <v>1197</v>
      </c>
      <c r="BI27" s="10">
        <v>1193</v>
      </c>
      <c r="BJ27" s="29">
        <v>381</v>
      </c>
      <c r="BK27" s="29">
        <v>340</v>
      </c>
      <c r="BL27" s="29">
        <v>422</v>
      </c>
      <c r="BM27" s="29">
        <v>423</v>
      </c>
      <c r="BN27" s="10">
        <v>404</v>
      </c>
      <c r="BO27" s="57" t="s">
        <v>18</v>
      </c>
      <c r="BP27" s="38">
        <f t="shared" si="20"/>
        <v>64.314652261985145</v>
      </c>
      <c r="BQ27" s="38">
        <f t="shared" si="21"/>
        <v>58.099794941900207</v>
      </c>
      <c r="BR27" s="38">
        <f t="shared" si="22"/>
        <v>74.217376011255723</v>
      </c>
      <c r="BS27" s="38">
        <f t="shared" si="23"/>
        <v>76.298701298701303</v>
      </c>
      <c r="BT27" s="16">
        <f t="shared" si="24"/>
        <v>74.731779504254519</v>
      </c>
      <c r="BU27" s="38">
        <v>29.240214888718342</v>
      </c>
      <c r="BV27" s="38">
        <v>27.441485068603711</v>
      </c>
      <c r="BW27" s="38">
        <v>32.115677321156774</v>
      </c>
      <c r="BX27" s="38">
        <v>32.638888888888893</v>
      </c>
      <c r="BY27" s="16">
        <v>31.053036126056877</v>
      </c>
      <c r="BZ27" s="57" t="s">
        <v>18</v>
      </c>
      <c r="CA27" s="29">
        <v>922</v>
      </c>
      <c r="CB27" s="29">
        <v>899</v>
      </c>
      <c r="CC27" s="29">
        <v>892</v>
      </c>
      <c r="CD27" s="29">
        <v>873</v>
      </c>
      <c r="CE27" s="10">
        <v>897</v>
      </c>
      <c r="CF27" s="29">
        <f t="shared" si="25"/>
        <v>425.24066223161873</v>
      </c>
      <c r="CG27" s="29">
        <f t="shared" si="26"/>
        <v>420.88409067500629</v>
      </c>
      <c r="CH27" s="29">
        <f t="shared" si="27"/>
        <v>429.79873662299616</v>
      </c>
      <c r="CI27" s="29">
        <f t="shared" si="28"/>
        <v>431.41789717132184</v>
      </c>
      <c r="CJ27" s="10">
        <f t="shared" si="29"/>
        <v>453.35177064949085</v>
      </c>
      <c r="CK27" s="57" t="s">
        <v>18</v>
      </c>
      <c r="CL27" s="41">
        <v>1111</v>
      </c>
      <c r="CM27" s="41">
        <v>1081</v>
      </c>
      <c r="CN27" s="41">
        <v>1098</v>
      </c>
      <c r="CO27" s="41">
        <v>1079</v>
      </c>
      <c r="CP27" s="19">
        <v>1082</v>
      </c>
      <c r="CQ27" s="44">
        <f t="shared" si="30"/>
        <v>187.54220121539501</v>
      </c>
      <c r="CR27" s="21">
        <f t="shared" si="31"/>
        <v>184.72317156527683</v>
      </c>
      <c r="CS27" s="61">
        <f t="shared" si="32"/>
        <v>193.10587407667956</v>
      </c>
      <c r="CT27" s="44">
        <f t="shared" si="33"/>
        <v>194.62481962481962</v>
      </c>
      <c r="CU27" s="22">
        <f t="shared" si="34"/>
        <v>200.14798372179061</v>
      </c>
      <c r="CV27" s="57" t="s">
        <v>18</v>
      </c>
      <c r="CW27" s="41">
        <v>79</v>
      </c>
      <c r="CX27" s="41">
        <v>43</v>
      </c>
      <c r="CY27" s="41">
        <v>73</v>
      </c>
      <c r="CZ27" s="41">
        <v>50</v>
      </c>
      <c r="DA27" s="19">
        <v>60</v>
      </c>
      <c r="DB27" s="44">
        <f t="shared" si="35"/>
        <v>13.335584064821067</v>
      </c>
      <c r="DC27" s="44">
        <f t="shared" si="36"/>
        <v>7.3479152426520846</v>
      </c>
      <c r="DD27" s="44">
        <f t="shared" si="37"/>
        <v>12.838550826591629</v>
      </c>
      <c r="DE27" s="44">
        <f t="shared" si="38"/>
        <v>9.0187590187590185</v>
      </c>
      <c r="DF27" s="22">
        <f t="shared" si="39"/>
        <v>11.098779134295228</v>
      </c>
    </row>
    <row r="28" spans="1:110" ht="20.100000000000001" customHeight="1" x14ac:dyDescent="0.2">
      <c r="A28" s="57" t="s">
        <v>19</v>
      </c>
      <c r="B28" s="29">
        <v>4208</v>
      </c>
      <c r="C28" s="29">
        <v>4325</v>
      </c>
      <c r="D28" s="4">
        <v>4209</v>
      </c>
      <c r="E28" s="64">
        <v>4156</v>
      </c>
      <c r="F28" s="10">
        <v>4041</v>
      </c>
      <c r="G28" s="29">
        <f t="shared" si="0"/>
        <v>925.63141128434438</v>
      </c>
      <c r="H28" s="29">
        <f t="shared" si="1"/>
        <v>963.28063315934878</v>
      </c>
      <c r="I28" s="4">
        <f t="shared" si="2"/>
        <v>952.23012793683472</v>
      </c>
      <c r="J28" s="64">
        <f t="shared" si="3"/>
        <v>952.031887112292</v>
      </c>
      <c r="K28" s="10">
        <f t="shared" si="4"/>
        <v>942.86794248995534</v>
      </c>
      <c r="L28" s="57" t="s">
        <v>19</v>
      </c>
      <c r="M28" s="29">
        <v>3120</v>
      </c>
      <c r="N28" s="29">
        <v>3067</v>
      </c>
      <c r="O28" s="4">
        <v>3118</v>
      </c>
      <c r="P28" s="64">
        <v>3033</v>
      </c>
      <c r="Q28" s="10">
        <v>2978</v>
      </c>
      <c r="R28" s="29">
        <f t="shared" si="5"/>
        <v>686.30465855683326</v>
      </c>
      <c r="S28" s="29">
        <f t="shared" si="6"/>
        <v>683.09403512132326</v>
      </c>
      <c r="T28" s="29">
        <f t="shared" si="7"/>
        <v>705.4059251382871</v>
      </c>
      <c r="U28" s="29">
        <f t="shared" si="8"/>
        <v>694.78169239932186</v>
      </c>
      <c r="V28" s="10">
        <f t="shared" si="9"/>
        <v>694.84304200323857</v>
      </c>
      <c r="W28" s="57" t="s">
        <v>19</v>
      </c>
      <c r="X28" s="29">
        <v>2337</v>
      </c>
      <c r="Y28" s="29">
        <v>2287</v>
      </c>
      <c r="Z28" s="29">
        <v>2350</v>
      </c>
      <c r="AA28" s="29">
        <v>2288</v>
      </c>
      <c r="AB28" s="10">
        <v>2281</v>
      </c>
      <c r="AC28" s="29">
        <f t="shared" si="10"/>
        <v>514.06858559208956</v>
      </c>
      <c r="AD28" s="29">
        <f t="shared" si="11"/>
        <v>509.36943538391466</v>
      </c>
      <c r="AE28" s="29">
        <f t="shared" si="12"/>
        <v>531.656165514745</v>
      </c>
      <c r="AF28" s="29">
        <f t="shared" si="13"/>
        <v>524.121500893389</v>
      </c>
      <c r="AG28" s="10">
        <f t="shared" si="14"/>
        <v>532.21523801524086</v>
      </c>
      <c r="AH28" s="57" t="s">
        <v>19</v>
      </c>
      <c r="AI28" s="29">
        <v>1088</v>
      </c>
      <c r="AJ28" s="29">
        <v>1258</v>
      </c>
      <c r="AK28" s="29">
        <v>1091</v>
      </c>
      <c r="AL28" s="29">
        <v>1123</v>
      </c>
      <c r="AM28" s="10">
        <v>1063</v>
      </c>
      <c r="AN28" s="29">
        <f t="shared" si="15"/>
        <v>239.32675272751109</v>
      </c>
      <c r="AO28" s="29">
        <f t="shared" si="16"/>
        <v>280.18659803802564</v>
      </c>
      <c r="AP28" s="29">
        <f t="shared" si="17"/>
        <v>246.82420279854759</v>
      </c>
      <c r="AQ28" s="29">
        <f t="shared" si="18"/>
        <v>257.2501947129702</v>
      </c>
      <c r="AR28" s="10">
        <f t="shared" si="19"/>
        <v>248.02490048671677</v>
      </c>
      <c r="AS28" s="57" t="s">
        <v>19</v>
      </c>
      <c r="AT28" s="27">
        <v>12421</v>
      </c>
      <c r="AU28" s="27">
        <v>12301</v>
      </c>
      <c r="AV28" s="27">
        <v>12110</v>
      </c>
      <c r="AW28" s="27">
        <v>11960</v>
      </c>
      <c r="AX28" s="6">
        <v>11710</v>
      </c>
      <c r="AY28" s="29">
        <v>0</v>
      </c>
      <c r="AZ28" s="29">
        <v>0</v>
      </c>
      <c r="BA28" s="29">
        <v>0</v>
      </c>
      <c r="BB28" s="29">
        <v>0</v>
      </c>
      <c r="BC28" s="10">
        <v>9</v>
      </c>
      <c r="BD28" s="57" t="s">
        <v>19</v>
      </c>
      <c r="BE28" s="29">
        <v>4208</v>
      </c>
      <c r="BF28" s="29">
        <v>4128</v>
      </c>
      <c r="BG28" s="29">
        <v>4384</v>
      </c>
      <c r="BH28" s="29">
        <v>4156</v>
      </c>
      <c r="BI28" s="10">
        <v>3890</v>
      </c>
      <c r="BJ28" s="29">
        <v>1208</v>
      </c>
      <c r="BK28" s="29">
        <v>1324</v>
      </c>
      <c r="BL28" s="29">
        <v>1248</v>
      </c>
      <c r="BM28" s="29">
        <v>1208</v>
      </c>
      <c r="BN28" s="10">
        <v>1147</v>
      </c>
      <c r="BO28" s="57" t="s">
        <v>19</v>
      </c>
      <c r="BP28" s="38">
        <f t="shared" si="20"/>
        <v>97.254649384107566</v>
      </c>
      <c r="BQ28" s="38">
        <f t="shared" si="21"/>
        <v>107.63352572961547</v>
      </c>
      <c r="BR28" s="38">
        <f t="shared" si="22"/>
        <v>103.05532617671346</v>
      </c>
      <c r="BS28" s="38">
        <f t="shared" si="23"/>
        <v>101.00334448160535</v>
      </c>
      <c r="BT28" s="16">
        <f t="shared" si="24"/>
        <v>97.95046968403075</v>
      </c>
      <c r="BU28" s="38">
        <v>28.707224334600763</v>
      </c>
      <c r="BV28" s="38">
        <v>32.073643410852718</v>
      </c>
      <c r="BW28" s="38">
        <v>28.467153284671532</v>
      </c>
      <c r="BX28" s="38">
        <v>29.066410009624637</v>
      </c>
      <c r="BY28" s="16">
        <v>29.417799435752755</v>
      </c>
      <c r="BZ28" s="57" t="s">
        <v>19</v>
      </c>
      <c r="CA28" s="29">
        <v>3000</v>
      </c>
      <c r="CB28" s="29">
        <v>2632</v>
      </c>
      <c r="CC28" s="29">
        <v>3136</v>
      </c>
      <c r="CD28" s="29">
        <v>2948</v>
      </c>
      <c r="CE28" s="10">
        <v>2752</v>
      </c>
      <c r="CF28" s="29">
        <f t="shared" si="25"/>
        <v>659.90832553541657</v>
      </c>
      <c r="CG28" s="29">
        <f t="shared" si="26"/>
        <v>586.2091621908454</v>
      </c>
      <c r="CH28" s="29">
        <f t="shared" si="27"/>
        <v>709.4781851294639</v>
      </c>
      <c r="CI28" s="29">
        <f t="shared" si="28"/>
        <v>675.31039538186656</v>
      </c>
      <c r="CJ28" s="10">
        <f t="shared" si="29"/>
        <v>642.11150154228096</v>
      </c>
      <c r="CK28" s="57" t="s">
        <v>19</v>
      </c>
      <c r="CL28" s="41">
        <v>3405</v>
      </c>
      <c r="CM28" s="41">
        <v>3103</v>
      </c>
      <c r="CN28" s="41">
        <v>3567</v>
      </c>
      <c r="CO28" s="41">
        <v>3372</v>
      </c>
      <c r="CP28" s="19">
        <v>3158</v>
      </c>
      <c r="CQ28" s="44">
        <f t="shared" si="30"/>
        <v>274.13251751066741</v>
      </c>
      <c r="CR28" s="21">
        <f t="shared" si="31"/>
        <v>252.25591415332087</v>
      </c>
      <c r="CS28" s="61">
        <f t="shared" si="32"/>
        <v>294.54995871180847</v>
      </c>
      <c r="CT28" s="44">
        <f t="shared" si="33"/>
        <v>281.9397993311037</v>
      </c>
      <c r="CU28" s="22">
        <f t="shared" si="34"/>
        <v>269.68403074295469</v>
      </c>
      <c r="CV28" s="57" t="s">
        <v>19</v>
      </c>
      <c r="CW28" s="41">
        <v>181</v>
      </c>
      <c r="CX28" s="41">
        <v>97</v>
      </c>
      <c r="CY28" s="41">
        <v>111</v>
      </c>
      <c r="CZ28" s="41">
        <v>195</v>
      </c>
      <c r="DA28" s="19">
        <v>195</v>
      </c>
      <c r="DB28" s="44">
        <f t="shared" si="35"/>
        <v>14.572095644473071</v>
      </c>
      <c r="DC28" s="44">
        <f t="shared" si="36"/>
        <v>7.8855377611576296</v>
      </c>
      <c r="DD28" s="44">
        <f t="shared" si="37"/>
        <v>9.1659785301403787</v>
      </c>
      <c r="DE28" s="44">
        <f t="shared" si="38"/>
        <v>16.304347826086957</v>
      </c>
      <c r="DF28" s="22">
        <f t="shared" si="39"/>
        <v>16.652433817250213</v>
      </c>
    </row>
    <row r="29" spans="1:110" ht="20.100000000000001" customHeight="1" x14ac:dyDescent="0.2">
      <c r="A29" s="57" t="s">
        <v>20</v>
      </c>
      <c r="B29" s="29">
        <v>5300</v>
      </c>
      <c r="C29" s="29">
        <v>5221</v>
      </c>
      <c r="D29" s="4">
        <v>5053</v>
      </c>
      <c r="E29" s="64">
        <v>5084</v>
      </c>
      <c r="F29" s="10">
        <v>5130</v>
      </c>
      <c r="G29" s="29">
        <f t="shared" si="0"/>
        <v>878.90715689122908</v>
      </c>
      <c r="H29" s="29">
        <f t="shared" si="1"/>
        <v>881.50056011838888</v>
      </c>
      <c r="I29" s="4">
        <f t="shared" si="2"/>
        <v>864.75330229485633</v>
      </c>
      <c r="J29" s="64">
        <f t="shared" si="3"/>
        <v>886.39220588568605</v>
      </c>
      <c r="K29" s="10">
        <f t="shared" si="4"/>
        <v>912.88220936713242</v>
      </c>
      <c r="L29" s="57" t="s">
        <v>20</v>
      </c>
      <c r="M29" s="29">
        <v>4278</v>
      </c>
      <c r="N29" s="29">
        <v>4093</v>
      </c>
      <c r="O29" s="4">
        <v>4026</v>
      </c>
      <c r="P29" s="64">
        <v>4051</v>
      </c>
      <c r="Q29" s="10">
        <v>4054</v>
      </c>
      <c r="R29" s="29">
        <f t="shared" si="5"/>
        <v>709.4273239963544</v>
      </c>
      <c r="S29" s="29">
        <f t="shared" si="6"/>
        <v>691.05186603420134</v>
      </c>
      <c r="T29" s="29">
        <f t="shared" si="7"/>
        <v>688.99600139305198</v>
      </c>
      <c r="U29" s="29">
        <f t="shared" si="8"/>
        <v>706.28930488648984</v>
      </c>
      <c r="V29" s="10">
        <f t="shared" si="9"/>
        <v>721.40828007297375</v>
      </c>
      <c r="W29" s="57" t="s">
        <v>20</v>
      </c>
      <c r="X29" s="29">
        <v>3591</v>
      </c>
      <c r="Y29" s="29">
        <v>3447</v>
      </c>
      <c r="Z29" s="29">
        <v>3411</v>
      </c>
      <c r="AA29" s="29">
        <v>3449</v>
      </c>
      <c r="AB29" s="10">
        <v>3455</v>
      </c>
      <c r="AC29" s="29">
        <f t="shared" si="10"/>
        <v>595.50105667856678</v>
      </c>
      <c r="AD29" s="29">
        <f t="shared" si="11"/>
        <v>581.982844422158</v>
      </c>
      <c r="AE29" s="29">
        <f t="shared" si="12"/>
        <v>583.7469847868108</v>
      </c>
      <c r="AF29" s="29">
        <f t="shared" si="13"/>
        <v>601.3309831038024</v>
      </c>
      <c r="AG29" s="10">
        <f t="shared" si="14"/>
        <v>614.81638077260084</v>
      </c>
      <c r="AH29" s="57" t="s">
        <v>20</v>
      </c>
      <c r="AI29" s="29">
        <v>1022</v>
      </c>
      <c r="AJ29" s="29">
        <v>1128</v>
      </c>
      <c r="AK29" s="29">
        <v>1027</v>
      </c>
      <c r="AL29" s="29">
        <v>1033</v>
      </c>
      <c r="AM29" s="10">
        <v>1076</v>
      </c>
      <c r="AN29" s="29">
        <f t="shared" si="15"/>
        <v>169.47983289487473</v>
      </c>
      <c r="AO29" s="29">
        <f t="shared" si="16"/>
        <v>190.44869408418745</v>
      </c>
      <c r="AP29" s="29">
        <f t="shared" si="17"/>
        <v>175.75730090180437</v>
      </c>
      <c r="AQ29" s="29">
        <f t="shared" si="18"/>
        <v>180.10290099919624</v>
      </c>
      <c r="AR29" s="10">
        <f t="shared" si="19"/>
        <v>191.47392929415878</v>
      </c>
      <c r="AS29" s="57" t="s">
        <v>20</v>
      </c>
      <c r="AT29" s="27">
        <v>16476</v>
      </c>
      <c r="AU29" s="27">
        <v>16227</v>
      </c>
      <c r="AV29" s="27">
        <v>16009</v>
      </c>
      <c r="AW29" s="27">
        <v>15714</v>
      </c>
      <c r="AX29" s="6">
        <v>15354</v>
      </c>
      <c r="AY29" s="29">
        <v>356</v>
      </c>
      <c r="AZ29" s="29">
        <v>333</v>
      </c>
      <c r="BA29" s="29">
        <v>318</v>
      </c>
      <c r="BB29" s="29">
        <v>317</v>
      </c>
      <c r="BC29" s="10">
        <v>314</v>
      </c>
      <c r="BD29" s="57" t="s">
        <v>20</v>
      </c>
      <c r="BE29" s="29">
        <v>4942</v>
      </c>
      <c r="BF29" s="29">
        <v>4888</v>
      </c>
      <c r="BG29" s="29">
        <v>4733</v>
      </c>
      <c r="BH29" s="29">
        <v>4761</v>
      </c>
      <c r="BI29" s="10">
        <v>4812</v>
      </c>
      <c r="BJ29" s="29">
        <v>751</v>
      </c>
      <c r="BK29" s="29">
        <v>723</v>
      </c>
      <c r="BL29" s="29">
        <v>688</v>
      </c>
      <c r="BM29" s="29">
        <v>676</v>
      </c>
      <c r="BN29" s="10">
        <v>675</v>
      </c>
      <c r="BO29" s="57" t="s">
        <v>20</v>
      </c>
      <c r="BP29" s="38">
        <f t="shared" si="20"/>
        <v>45.581451808691426</v>
      </c>
      <c r="BQ29" s="38">
        <f t="shared" si="21"/>
        <v>44.555370678498797</v>
      </c>
      <c r="BR29" s="38">
        <f t="shared" si="22"/>
        <v>42.975826097819976</v>
      </c>
      <c r="BS29" s="38">
        <f t="shared" si="23"/>
        <v>43.018963981163296</v>
      </c>
      <c r="BT29" s="16">
        <f t="shared" si="24"/>
        <v>43.962485345838218</v>
      </c>
      <c r="BU29" s="38">
        <v>14.175160437901093</v>
      </c>
      <c r="BV29" s="38">
        <v>13.847921854050949</v>
      </c>
      <c r="BW29" s="38">
        <v>13.621065135616709</v>
      </c>
      <c r="BX29" s="38">
        <v>13.312327688066167</v>
      </c>
      <c r="BY29" s="16">
        <v>13.16816230979321</v>
      </c>
      <c r="BZ29" s="57" t="s">
        <v>20</v>
      </c>
      <c r="CA29" s="29">
        <v>4547</v>
      </c>
      <c r="CB29" s="29">
        <v>4498</v>
      </c>
      <c r="CC29" s="29">
        <v>4363</v>
      </c>
      <c r="CD29" s="29">
        <v>4402</v>
      </c>
      <c r="CE29" s="10">
        <v>4451</v>
      </c>
      <c r="CF29" s="29">
        <f t="shared" si="25"/>
        <v>754.03600799706021</v>
      </c>
      <c r="CG29" s="29">
        <f t="shared" si="26"/>
        <v>759.43105141017293</v>
      </c>
      <c r="CH29" s="29">
        <f t="shared" si="27"/>
        <v>746.66903976102492</v>
      </c>
      <c r="CI29" s="29">
        <f t="shared" si="28"/>
        <v>767.48593436443548</v>
      </c>
      <c r="CJ29" s="10">
        <f t="shared" si="29"/>
        <v>792.05433019358804</v>
      </c>
      <c r="CK29" s="57" t="s">
        <v>20</v>
      </c>
      <c r="CL29" s="41">
        <v>4369</v>
      </c>
      <c r="CM29" s="41">
        <v>4323</v>
      </c>
      <c r="CN29" s="41">
        <v>4188</v>
      </c>
      <c r="CO29" s="41">
        <v>4244</v>
      </c>
      <c r="CP29" s="19">
        <v>4313</v>
      </c>
      <c r="CQ29" s="44">
        <f t="shared" si="30"/>
        <v>265.1735858218014</v>
      </c>
      <c r="CR29" s="21">
        <f t="shared" si="31"/>
        <v>266.40783878720652</v>
      </c>
      <c r="CS29" s="61">
        <f t="shared" si="32"/>
        <v>261.60284839777626</v>
      </c>
      <c r="CT29" s="44">
        <f t="shared" si="33"/>
        <v>270.07763777523229</v>
      </c>
      <c r="CU29" s="22">
        <f t="shared" si="34"/>
        <v>280.90399895792626</v>
      </c>
      <c r="CV29" s="57" t="s">
        <v>20</v>
      </c>
      <c r="CW29" s="41">
        <v>544</v>
      </c>
      <c r="CX29" s="41">
        <v>571</v>
      </c>
      <c r="CY29" s="41">
        <v>616</v>
      </c>
      <c r="CZ29" s="41">
        <v>551</v>
      </c>
      <c r="DA29" s="19">
        <v>571</v>
      </c>
      <c r="DB29" s="44">
        <f t="shared" si="35"/>
        <v>33.017722748239862</v>
      </c>
      <c r="DC29" s="44">
        <f t="shared" si="36"/>
        <v>35.188266469464473</v>
      </c>
      <c r="DD29" s="44">
        <f t="shared" si="37"/>
        <v>38.478355924792304</v>
      </c>
      <c r="DE29" s="44">
        <f t="shared" si="38"/>
        <v>35.064273895889016</v>
      </c>
      <c r="DF29" s="22">
        <f t="shared" si="39"/>
        <v>37.189006122183144</v>
      </c>
    </row>
    <row r="30" spans="1:110" ht="20.100000000000001" customHeight="1" x14ac:dyDescent="0.2">
      <c r="A30" s="57" t="s">
        <v>21</v>
      </c>
      <c r="B30" s="29">
        <v>3693</v>
      </c>
      <c r="C30" s="29">
        <v>3674</v>
      </c>
      <c r="D30" s="4">
        <v>3577</v>
      </c>
      <c r="E30" s="64">
        <v>3543</v>
      </c>
      <c r="F30" s="10">
        <v>3720</v>
      </c>
      <c r="G30" s="29">
        <f t="shared" si="0"/>
        <v>999.12505539422023</v>
      </c>
      <c r="H30" s="29">
        <f t="shared" si="1"/>
        <v>1016.9482142511148</v>
      </c>
      <c r="I30" s="4">
        <f t="shared" si="2"/>
        <v>1013.8630250362095</v>
      </c>
      <c r="J30" s="64">
        <f t="shared" si="3"/>
        <v>1025.8771205948524</v>
      </c>
      <c r="K30" s="10">
        <f t="shared" si="4"/>
        <v>1102.8574681238615</v>
      </c>
      <c r="L30" s="57" t="s">
        <v>21</v>
      </c>
      <c r="M30" s="29">
        <v>2983</v>
      </c>
      <c r="N30" s="29">
        <v>2972</v>
      </c>
      <c r="O30" s="4">
        <v>2870</v>
      </c>
      <c r="P30" s="64">
        <v>2827</v>
      </c>
      <c r="Q30" s="10">
        <v>2841</v>
      </c>
      <c r="R30" s="29">
        <f t="shared" si="5"/>
        <v>807.0376496726127</v>
      </c>
      <c r="S30" s="29">
        <f t="shared" si="6"/>
        <v>822.63747761412992</v>
      </c>
      <c r="T30" s="29">
        <f t="shared" si="7"/>
        <v>813.47131167288808</v>
      </c>
      <c r="U30" s="29">
        <f t="shared" si="8"/>
        <v>818.55902340436</v>
      </c>
      <c r="V30" s="10">
        <f t="shared" si="9"/>
        <v>842.26292122040081</v>
      </c>
      <c r="W30" s="57" t="s">
        <v>21</v>
      </c>
      <c r="X30" s="29">
        <v>1706</v>
      </c>
      <c r="Y30" s="29">
        <v>1776</v>
      </c>
      <c r="Z30" s="29">
        <v>1722</v>
      </c>
      <c r="AA30" s="29">
        <v>1712</v>
      </c>
      <c r="AB30" s="10">
        <v>1738</v>
      </c>
      <c r="AC30" s="29">
        <f t="shared" si="10"/>
        <v>461.55086501558071</v>
      </c>
      <c r="AD30" s="29">
        <f t="shared" si="11"/>
        <v>491.58955593630367</v>
      </c>
      <c r="AE30" s="29">
        <f t="shared" si="12"/>
        <v>488.08278700373296</v>
      </c>
      <c r="AF30" s="29">
        <f t="shared" si="13"/>
        <v>495.71031060073028</v>
      </c>
      <c r="AG30" s="10">
        <f t="shared" si="14"/>
        <v>515.25975258044934</v>
      </c>
      <c r="AH30" s="57" t="s">
        <v>21</v>
      </c>
      <c r="AI30" s="29">
        <v>710</v>
      </c>
      <c r="AJ30" s="29">
        <v>702</v>
      </c>
      <c r="AK30" s="29">
        <v>707</v>
      </c>
      <c r="AL30" s="29">
        <v>716</v>
      </c>
      <c r="AM30" s="10">
        <v>879</v>
      </c>
      <c r="AN30" s="29">
        <f t="shared" si="15"/>
        <v>192.08740572160747</v>
      </c>
      <c r="AO30" s="29">
        <f t="shared" si="16"/>
        <v>194.31073663698493</v>
      </c>
      <c r="AP30" s="29">
        <f t="shared" si="17"/>
        <v>200.39171336332123</v>
      </c>
      <c r="AQ30" s="29">
        <f t="shared" si="18"/>
        <v>207.31809719049232</v>
      </c>
      <c r="AR30" s="10">
        <f t="shared" si="19"/>
        <v>260.59454690346087</v>
      </c>
      <c r="AS30" s="57" t="s">
        <v>21</v>
      </c>
      <c r="AT30" s="27">
        <v>10099</v>
      </c>
      <c r="AU30" s="27">
        <v>9898</v>
      </c>
      <c r="AV30" s="27">
        <v>9666</v>
      </c>
      <c r="AW30" s="27">
        <v>9462</v>
      </c>
      <c r="AX30" s="6">
        <v>9216</v>
      </c>
      <c r="AY30" s="29">
        <v>940</v>
      </c>
      <c r="AZ30" s="29">
        <v>885</v>
      </c>
      <c r="BA30" s="29">
        <v>851</v>
      </c>
      <c r="BB30" s="29">
        <v>822</v>
      </c>
      <c r="BC30" s="10">
        <v>820</v>
      </c>
      <c r="BD30" s="57" t="s">
        <v>21</v>
      </c>
      <c r="BE30" s="29">
        <v>2751</v>
      </c>
      <c r="BF30" s="29">
        <v>2788</v>
      </c>
      <c r="BG30" s="29">
        <v>2724</v>
      </c>
      <c r="BH30" s="29">
        <v>2715</v>
      </c>
      <c r="BI30" s="10">
        <v>2896</v>
      </c>
      <c r="BJ30" s="29">
        <v>1309</v>
      </c>
      <c r="BK30" s="29">
        <v>1233</v>
      </c>
      <c r="BL30" s="29">
        <v>1186</v>
      </c>
      <c r="BM30" s="29">
        <v>1154</v>
      </c>
      <c r="BN30" s="10">
        <v>1147</v>
      </c>
      <c r="BO30" s="57" t="s">
        <v>21</v>
      </c>
      <c r="BP30" s="38">
        <f t="shared" si="20"/>
        <v>129.61679374195464</v>
      </c>
      <c r="BQ30" s="38">
        <f t="shared" si="21"/>
        <v>124.57062032733886</v>
      </c>
      <c r="BR30" s="38">
        <f t="shared" si="22"/>
        <v>122.69811711152494</v>
      </c>
      <c r="BS30" s="38">
        <f t="shared" si="23"/>
        <v>121.96153033185374</v>
      </c>
      <c r="BT30" s="16">
        <f t="shared" si="24"/>
        <v>124.45746527777777</v>
      </c>
      <c r="BU30" s="38">
        <v>35.464643727986996</v>
      </c>
      <c r="BV30" s="38">
        <v>33.569289409202284</v>
      </c>
      <c r="BW30" s="38">
        <v>33.174825174825173</v>
      </c>
      <c r="BX30" s="38">
        <v>32.626519649420409</v>
      </c>
      <c r="BY30" s="16">
        <v>30.866523143164692</v>
      </c>
      <c r="BZ30" s="57" t="s">
        <v>21</v>
      </c>
      <c r="CA30" s="29">
        <v>2382</v>
      </c>
      <c r="CB30" s="29">
        <v>2440</v>
      </c>
      <c r="CC30" s="29">
        <v>2389</v>
      </c>
      <c r="CD30" s="29">
        <v>2383</v>
      </c>
      <c r="CE30" s="10">
        <v>2569</v>
      </c>
      <c r="CF30" s="29">
        <f t="shared" si="25"/>
        <v>644.43971891389992</v>
      </c>
      <c r="CG30" s="29">
        <f t="shared" si="26"/>
        <v>675.38204757014705</v>
      </c>
      <c r="CH30" s="29">
        <f t="shared" si="27"/>
        <v>677.13692111028911</v>
      </c>
      <c r="CI30" s="29">
        <f t="shared" si="28"/>
        <v>689.99863911304908</v>
      </c>
      <c r="CJ30" s="10">
        <f t="shared" si="29"/>
        <v>761.62388054037649</v>
      </c>
      <c r="CK30" s="57" t="s">
        <v>21</v>
      </c>
      <c r="CL30" s="41">
        <v>2285</v>
      </c>
      <c r="CM30" s="41">
        <v>2341</v>
      </c>
      <c r="CN30" s="41">
        <v>2299</v>
      </c>
      <c r="CO30" s="41">
        <v>2278</v>
      </c>
      <c r="CP30" s="19">
        <v>2487</v>
      </c>
      <c r="CQ30" s="44">
        <f t="shared" si="30"/>
        <v>226.26002574512327</v>
      </c>
      <c r="CR30" s="21">
        <f t="shared" si="31"/>
        <v>236.51242675287938</v>
      </c>
      <c r="CS30" s="61">
        <f t="shared" si="32"/>
        <v>237.84398924063728</v>
      </c>
      <c r="CT30" s="44">
        <f t="shared" si="33"/>
        <v>240.75248361868526</v>
      </c>
      <c r="CU30" s="22">
        <f t="shared" si="34"/>
        <v>269.85677083333331</v>
      </c>
      <c r="CV30" s="57" t="s">
        <v>21</v>
      </c>
      <c r="CW30" s="41">
        <v>288</v>
      </c>
      <c r="CX30" s="41">
        <v>313</v>
      </c>
      <c r="CY30" s="41">
        <v>332</v>
      </c>
      <c r="CZ30" s="41">
        <v>316</v>
      </c>
      <c r="DA30" s="19">
        <v>332</v>
      </c>
      <c r="DB30" s="44">
        <f t="shared" si="35"/>
        <v>28.517675017328447</v>
      </c>
      <c r="DC30" s="44">
        <f t="shared" si="36"/>
        <v>31.622550010103051</v>
      </c>
      <c r="DD30" s="44">
        <f t="shared" si="37"/>
        <v>34.347196358369544</v>
      </c>
      <c r="DE30" s="44">
        <f t="shared" si="38"/>
        <v>33.396744874233775</v>
      </c>
      <c r="DF30" s="22">
        <f t="shared" si="39"/>
        <v>36.02430555555555</v>
      </c>
    </row>
    <row r="31" spans="1:110" ht="20.100000000000001" customHeight="1" x14ac:dyDescent="0.2">
      <c r="A31" s="57" t="s">
        <v>22</v>
      </c>
      <c r="B31" s="29">
        <v>1241</v>
      </c>
      <c r="C31" s="29">
        <v>1126</v>
      </c>
      <c r="D31" s="4">
        <v>1103</v>
      </c>
      <c r="E31" s="64">
        <v>1150</v>
      </c>
      <c r="F31" s="10">
        <v>1113</v>
      </c>
      <c r="G31" s="29">
        <f t="shared" si="0"/>
        <v>932.53860905216197</v>
      </c>
      <c r="H31" s="29">
        <f t="shared" si="1"/>
        <v>857.64011866814417</v>
      </c>
      <c r="I31" s="4">
        <f t="shared" si="2"/>
        <v>851.00473337628216</v>
      </c>
      <c r="J31" s="64">
        <f t="shared" si="3"/>
        <v>915.63061072561743</v>
      </c>
      <c r="K31" s="10">
        <f t="shared" si="4"/>
        <v>914.8566806730978</v>
      </c>
      <c r="L31" s="57" t="s">
        <v>22</v>
      </c>
      <c r="M31" s="29">
        <v>930</v>
      </c>
      <c r="N31" s="29">
        <v>886</v>
      </c>
      <c r="O31" s="4">
        <v>874</v>
      </c>
      <c r="P31" s="64">
        <v>904</v>
      </c>
      <c r="Q31" s="10">
        <v>897</v>
      </c>
      <c r="R31" s="29">
        <f t="shared" si="5"/>
        <v>698.84037584086275</v>
      </c>
      <c r="S31" s="29">
        <f t="shared" si="6"/>
        <v>674.83938289518278</v>
      </c>
      <c r="T31" s="29">
        <f t="shared" si="7"/>
        <v>674.32288029997335</v>
      </c>
      <c r="U31" s="29">
        <f t="shared" si="8"/>
        <v>719.76528008344189</v>
      </c>
      <c r="V31" s="10">
        <f t="shared" si="9"/>
        <v>737.3103706772406</v>
      </c>
      <c r="W31" s="57" t="s">
        <v>22</v>
      </c>
      <c r="X31" s="29">
        <v>647</v>
      </c>
      <c r="Y31" s="29">
        <v>614</v>
      </c>
      <c r="Z31" s="29">
        <v>610</v>
      </c>
      <c r="AA31" s="29">
        <v>617</v>
      </c>
      <c r="AB31" s="10">
        <v>620</v>
      </c>
      <c r="AC31" s="29">
        <f t="shared" si="10"/>
        <v>486.18249803122387</v>
      </c>
      <c r="AD31" s="29">
        <f t="shared" si="11"/>
        <v>467.66521568582647</v>
      </c>
      <c r="AE31" s="29">
        <f t="shared" si="12"/>
        <v>470.63725055261301</v>
      </c>
      <c r="AF31" s="29">
        <f t="shared" si="13"/>
        <v>491.2557276675704</v>
      </c>
      <c r="AG31" s="10">
        <f t="shared" si="14"/>
        <v>509.62366758070141</v>
      </c>
      <c r="AH31" s="57" t="s">
        <v>22</v>
      </c>
      <c r="AI31" s="29">
        <v>311</v>
      </c>
      <c r="AJ31" s="29">
        <v>240</v>
      </c>
      <c r="AK31" s="29">
        <v>229</v>
      </c>
      <c r="AL31" s="29">
        <v>246</v>
      </c>
      <c r="AM31" s="10">
        <v>216</v>
      </c>
      <c r="AN31" s="29">
        <f t="shared" si="15"/>
        <v>233.69823321129928</v>
      </c>
      <c r="AO31" s="29">
        <f t="shared" si="16"/>
        <v>182.8007357729615</v>
      </c>
      <c r="AP31" s="29">
        <f t="shared" si="17"/>
        <v>176.68185307630881</v>
      </c>
      <c r="AQ31" s="29">
        <f t="shared" si="18"/>
        <v>195.86533064217551</v>
      </c>
      <c r="AR31" s="10">
        <f t="shared" si="19"/>
        <v>177.54630999585723</v>
      </c>
      <c r="AS31" s="57" t="s">
        <v>22</v>
      </c>
      <c r="AT31" s="27">
        <v>3636</v>
      </c>
      <c r="AU31" s="27">
        <v>3597</v>
      </c>
      <c r="AV31" s="27">
        <v>3551</v>
      </c>
      <c r="AW31" s="27">
        <v>3441</v>
      </c>
      <c r="AX31" s="6">
        <v>3324</v>
      </c>
      <c r="AY31" s="29">
        <v>174</v>
      </c>
      <c r="AZ31" s="29">
        <v>170</v>
      </c>
      <c r="BA31" s="29">
        <v>166</v>
      </c>
      <c r="BB31" s="29">
        <v>193</v>
      </c>
      <c r="BC31" s="10">
        <v>190</v>
      </c>
      <c r="BD31" s="57" t="s">
        <v>22</v>
      </c>
      <c r="BE31" s="29">
        <v>1067</v>
      </c>
      <c r="BF31" s="29">
        <v>955</v>
      </c>
      <c r="BG31" s="29">
        <v>936</v>
      </c>
      <c r="BH31" s="29">
        <v>955</v>
      </c>
      <c r="BI31" s="10">
        <v>923</v>
      </c>
      <c r="BJ31" s="29">
        <v>299</v>
      </c>
      <c r="BK31" s="29">
        <v>285</v>
      </c>
      <c r="BL31" s="29">
        <v>277</v>
      </c>
      <c r="BM31" s="29">
        <v>300</v>
      </c>
      <c r="BN31" s="10">
        <v>293</v>
      </c>
      <c r="BO31" s="57" t="s">
        <v>22</v>
      </c>
      <c r="BP31" s="38">
        <f t="shared" si="20"/>
        <v>82.233223322332236</v>
      </c>
      <c r="BQ31" s="38">
        <f t="shared" si="21"/>
        <v>79.232693911592989</v>
      </c>
      <c r="BR31" s="38">
        <f t="shared" si="22"/>
        <v>78.006195437904807</v>
      </c>
      <c r="BS31" s="38">
        <f t="shared" si="23"/>
        <v>87.183958151700082</v>
      </c>
      <c r="BT31" s="16">
        <f t="shared" si="24"/>
        <v>88.146811070998794</v>
      </c>
      <c r="BU31" s="38">
        <v>24.093473005640611</v>
      </c>
      <c r="BV31" s="38">
        <v>25.333333333333336</v>
      </c>
      <c r="BW31" s="38">
        <v>25.136116152450089</v>
      </c>
      <c r="BX31" s="38">
        <v>26.132404181184672</v>
      </c>
      <c r="BY31" s="16">
        <v>26.325247079964058</v>
      </c>
      <c r="BZ31" s="57" t="s">
        <v>22</v>
      </c>
      <c r="CA31" s="29">
        <v>942</v>
      </c>
      <c r="CB31" s="29">
        <v>840</v>
      </c>
      <c r="CC31" s="29">
        <v>825</v>
      </c>
      <c r="CD31" s="29">
        <v>848</v>
      </c>
      <c r="CE31" s="10">
        <v>820</v>
      </c>
      <c r="CF31" s="29">
        <f t="shared" si="25"/>
        <v>707.85767101300291</v>
      </c>
      <c r="CG31" s="29">
        <f t="shared" si="26"/>
        <v>639.8025752053652</v>
      </c>
      <c r="CH31" s="29">
        <f t="shared" si="27"/>
        <v>636.51759296050125</v>
      </c>
      <c r="CI31" s="29">
        <f t="shared" si="28"/>
        <v>675.17805034375954</v>
      </c>
      <c r="CJ31" s="10">
        <f t="shared" si="29"/>
        <v>674.01839905834697</v>
      </c>
      <c r="CK31" s="57" t="s">
        <v>22</v>
      </c>
      <c r="CL31" s="41">
        <v>878</v>
      </c>
      <c r="CM31" s="41">
        <v>810</v>
      </c>
      <c r="CN31" s="41">
        <v>796</v>
      </c>
      <c r="CO31" s="41">
        <v>817</v>
      </c>
      <c r="CP31" s="19">
        <v>789</v>
      </c>
      <c r="CQ31" s="44">
        <f t="shared" si="30"/>
        <v>241.47414741474145</v>
      </c>
      <c r="CR31" s="21">
        <f t="shared" si="31"/>
        <v>225.18765638031692</v>
      </c>
      <c r="CS31" s="61">
        <f t="shared" si="32"/>
        <v>224.16220782878062</v>
      </c>
      <c r="CT31" s="44">
        <f t="shared" si="33"/>
        <v>237.43097936646325</v>
      </c>
      <c r="CU31" s="22">
        <f t="shared" si="34"/>
        <v>237.36462093862815</v>
      </c>
      <c r="CV31" s="57" t="s">
        <v>22</v>
      </c>
      <c r="CW31" s="41">
        <v>138</v>
      </c>
      <c r="CX31" s="41">
        <v>104</v>
      </c>
      <c r="CY31" s="41">
        <v>113</v>
      </c>
      <c r="CZ31" s="41">
        <v>107</v>
      </c>
      <c r="DA31" s="19">
        <v>110</v>
      </c>
      <c r="DB31" s="44">
        <f t="shared" si="35"/>
        <v>37.953795379537958</v>
      </c>
      <c r="DC31" s="44">
        <f t="shared" si="36"/>
        <v>28.912983041423409</v>
      </c>
      <c r="DD31" s="44">
        <f t="shared" si="37"/>
        <v>31.822021965643479</v>
      </c>
      <c r="DE31" s="44">
        <f t="shared" si="38"/>
        <v>31.09561174077303</v>
      </c>
      <c r="DF31" s="22">
        <f t="shared" si="39"/>
        <v>33.092659446450064</v>
      </c>
    </row>
    <row r="32" spans="1:110" ht="20.100000000000001" customHeight="1" x14ac:dyDescent="0.2">
      <c r="A32" s="57" t="s">
        <v>23</v>
      </c>
      <c r="B32" s="29">
        <v>1010</v>
      </c>
      <c r="C32" s="29">
        <v>1038</v>
      </c>
      <c r="D32" s="4">
        <v>983</v>
      </c>
      <c r="E32" s="64">
        <v>998</v>
      </c>
      <c r="F32" s="10">
        <v>914</v>
      </c>
      <c r="G32" s="29">
        <f t="shared" si="0"/>
        <v>962.19066998955873</v>
      </c>
      <c r="H32" s="29">
        <f t="shared" si="1"/>
        <v>1006.6674748454357</v>
      </c>
      <c r="I32" s="4">
        <f t="shared" si="2"/>
        <v>967.01999458940986</v>
      </c>
      <c r="J32" s="64">
        <f t="shared" si="3"/>
        <v>999.35912841464392</v>
      </c>
      <c r="K32" s="10">
        <f t="shared" si="4"/>
        <v>941.29957013299713</v>
      </c>
      <c r="L32" s="57" t="s">
        <v>23</v>
      </c>
      <c r="M32" s="29">
        <v>826</v>
      </c>
      <c r="N32" s="29">
        <v>833</v>
      </c>
      <c r="O32" s="4">
        <v>821</v>
      </c>
      <c r="P32" s="64">
        <v>833</v>
      </c>
      <c r="Q32" s="10">
        <v>770</v>
      </c>
      <c r="R32" s="29">
        <f t="shared" si="5"/>
        <v>786.90048852611437</v>
      </c>
      <c r="S32" s="29">
        <f t="shared" si="6"/>
        <v>807.85549763607696</v>
      </c>
      <c r="T32" s="29">
        <f t="shared" si="7"/>
        <v>807.65352549125703</v>
      </c>
      <c r="U32" s="29">
        <f t="shared" si="8"/>
        <v>834.13442281502842</v>
      </c>
      <c r="V32" s="10">
        <f t="shared" si="9"/>
        <v>792.99854376631049</v>
      </c>
      <c r="W32" s="57" t="s">
        <v>23</v>
      </c>
      <c r="X32" s="29">
        <v>743</v>
      </c>
      <c r="Y32" s="29">
        <v>754</v>
      </c>
      <c r="Z32" s="29">
        <v>724</v>
      </c>
      <c r="AA32" s="29">
        <v>732</v>
      </c>
      <c r="AB32" s="10">
        <v>667</v>
      </c>
      <c r="AC32" s="29">
        <f t="shared" si="10"/>
        <v>707.82937406162591</v>
      </c>
      <c r="AD32" s="29">
        <f t="shared" si="11"/>
        <v>731.24015032125101</v>
      </c>
      <c r="AE32" s="29">
        <f t="shared" si="12"/>
        <v>712.23039275964686</v>
      </c>
      <c r="AF32" s="29">
        <f t="shared" si="13"/>
        <v>732.99687575102132</v>
      </c>
      <c r="AG32" s="10">
        <f t="shared" si="14"/>
        <v>686.92211518458328</v>
      </c>
      <c r="AH32" s="57" t="s">
        <v>23</v>
      </c>
      <c r="AI32" s="29">
        <v>184</v>
      </c>
      <c r="AJ32" s="29">
        <v>205</v>
      </c>
      <c r="AK32" s="29">
        <v>162</v>
      </c>
      <c r="AL32" s="29">
        <v>165</v>
      </c>
      <c r="AM32" s="10">
        <v>144</v>
      </c>
      <c r="AN32" s="29">
        <f t="shared" si="15"/>
        <v>175.29018146344438</v>
      </c>
      <c r="AO32" s="29">
        <f t="shared" si="16"/>
        <v>198.8119772093587</v>
      </c>
      <c r="AP32" s="29">
        <f t="shared" si="17"/>
        <v>159.366469098153</v>
      </c>
      <c r="AQ32" s="29">
        <f t="shared" si="18"/>
        <v>165.22470559961548</v>
      </c>
      <c r="AR32" s="10">
        <f t="shared" si="19"/>
        <v>148.30102636668661</v>
      </c>
      <c r="AS32" s="57" t="s">
        <v>23</v>
      </c>
      <c r="AT32" s="27">
        <v>2868</v>
      </c>
      <c r="AU32" s="27">
        <v>2825</v>
      </c>
      <c r="AV32" s="27">
        <v>2785</v>
      </c>
      <c r="AW32" s="27">
        <v>2736</v>
      </c>
      <c r="AX32" s="6">
        <v>2653</v>
      </c>
      <c r="AY32" s="29">
        <v>19</v>
      </c>
      <c r="AZ32" s="29">
        <v>14</v>
      </c>
      <c r="BA32" s="29">
        <v>16</v>
      </c>
      <c r="BB32" s="29">
        <v>14</v>
      </c>
      <c r="BC32" s="10">
        <v>13</v>
      </c>
      <c r="BD32" s="57" t="s">
        <v>23</v>
      </c>
      <c r="BE32" s="29">
        <v>992</v>
      </c>
      <c r="BF32" s="29">
        <v>1024</v>
      </c>
      <c r="BG32" s="29">
        <v>971</v>
      </c>
      <c r="BH32" s="29">
        <v>988</v>
      </c>
      <c r="BI32" s="10">
        <v>907</v>
      </c>
      <c r="BJ32" s="29">
        <v>105</v>
      </c>
      <c r="BK32" s="29">
        <v>98</v>
      </c>
      <c r="BL32" s="29">
        <v>113</v>
      </c>
      <c r="BM32" s="29">
        <v>117</v>
      </c>
      <c r="BN32" s="10">
        <v>118</v>
      </c>
      <c r="BO32" s="57" t="s">
        <v>23</v>
      </c>
      <c r="BP32" s="38">
        <f t="shared" si="20"/>
        <v>36.610878661087867</v>
      </c>
      <c r="BQ32" s="38">
        <f t="shared" si="21"/>
        <v>34.690265486725664</v>
      </c>
      <c r="BR32" s="38">
        <f t="shared" si="22"/>
        <v>40.57450628366248</v>
      </c>
      <c r="BS32" s="38">
        <f t="shared" si="23"/>
        <v>42.763157894736842</v>
      </c>
      <c r="BT32" s="16">
        <f t="shared" si="24"/>
        <v>44.477949491142105</v>
      </c>
      <c r="BU32" s="38">
        <v>10.385756676557865</v>
      </c>
      <c r="BV32" s="38">
        <v>9.4412331406551058</v>
      </c>
      <c r="BW32" s="38">
        <v>11.448834853090172</v>
      </c>
      <c r="BX32" s="38">
        <v>11.676646706586826</v>
      </c>
      <c r="BY32" s="16">
        <v>12.82608695652174</v>
      </c>
      <c r="BZ32" s="57" t="s">
        <v>23</v>
      </c>
      <c r="CA32" s="29">
        <v>901</v>
      </c>
      <c r="CB32" s="29">
        <v>937</v>
      </c>
      <c r="CC32" s="29">
        <v>868</v>
      </c>
      <c r="CD32" s="29">
        <v>876</v>
      </c>
      <c r="CE32" s="10">
        <v>792</v>
      </c>
      <c r="CF32" s="29">
        <f t="shared" si="25"/>
        <v>858.35029075306181</v>
      </c>
      <c r="CG32" s="29">
        <f t="shared" si="26"/>
        <v>908.71620802521522</v>
      </c>
      <c r="CH32" s="29">
        <f t="shared" si="27"/>
        <v>853.88947640244953</v>
      </c>
      <c r="CI32" s="29">
        <f t="shared" si="28"/>
        <v>877.19298245614038</v>
      </c>
      <c r="CJ32" s="10">
        <f t="shared" si="29"/>
        <v>815.65564501677659</v>
      </c>
      <c r="CK32" s="57" t="s">
        <v>23</v>
      </c>
      <c r="CL32" s="41">
        <v>869</v>
      </c>
      <c r="CM32" s="41">
        <v>909</v>
      </c>
      <c r="CN32" s="41">
        <v>844</v>
      </c>
      <c r="CO32" s="41">
        <v>859</v>
      </c>
      <c r="CP32" s="19">
        <v>777</v>
      </c>
      <c r="CQ32" s="44">
        <f t="shared" si="30"/>
        <v>302.99860529986057</v>
      </c>
      <c r="CR32" s="21">
        <f t="shared" si="31"/>
        <v>321.76991150442478</v>
      </c>
      <c r="CS32" s="61">
        <f t="shared" si="32"/>
        <v>303.05206463195691</v>
      </c>
      <c r="CT32" s="44">
        <f t="shared" si="33"/>
        <v>313.96198830409355</v>
      </c>
      <c r="CU32" s="22">
        <f t="shared" si="34"/>
        <v>292.87598944591031</v>
      </c>
      <c r="CV32" s="57" t="s">
        <v>23</v>
      </c>
      <c r="CW32" s="41">
        <v>157</v>
      </c>
      <c r="CX32" s="41">
        <v>134</v>
      </c>
      <c r="CY32" s="41">
        <v>122</v>
      </c>
      <c r="CZ32" s="41">
        <v>101</v>
      </c>
      <c r="DA32" s="19">
        <v>90</v>
      </c>
      <c r="DB32" s="44">
        <f t="shared" si="35"/>
        <v>54.741980474198044</v>
      </c>
      <c r="DC32" s="44">
        <f t="shared" si="36"/>
        <v>47.43362831858407</v>
      </c>
      <c r="DD32" s="44">
        <f t="shared" si="37"/>
        <v>43.806104129263908</v>
      </c>
      <c r="DE32" s="44">
        <f t="shared" si="38"/>
        <v>36.915204678362578</v>
      </c>
      <c r="DF32" s="22">
        <f t="shared" si="39"/>
        <v>33.923859781379576</v>
      </c>
    </row>
    <row r="33" spans="1:112" ht="20.100000000000001" customHeight="1" x14ac:dyDescent="0.2">
      <c r="A33" s="57" t="s">
        <v>24</v>
      </c>
      <c r="B33" s="29">
        <v>2123</v>
      </c>
      <c r="C33" s="29">
        <v>2086</v>
      </c>
      <c r="D33" s="4">
        <v>2222</v>
      </c>
      <c r="E33" s="64">
        <v>2251</v>
      </c>
      <c r="F33" s="10">
        <v>2209</v>
      </c>
      <c r="G33" s="29">
        <f t="shared" si="0"/>
        <v>590.62686570486017</v>
      </c>
      <c r="H33" s="29">
        <f t="shared" si="1"/>
        <v>593.58833539163743</v>
      </c>
      <c r="I33" s="4">
        <f t="shared" si="2"/>
        <v>644.81212084278286</v>
      </c>
      <c r="J33" s="64">
        <f t="shared" si="3"/>
        <v>682.35486696959867</v>
      </c>
      <c r="K33" s="10">
        <f t="shared" si="4"/>
        <v>667.79366294346755</v>
      </c>
      <c r="L33" s="57" t="s">
        <v>24</v>
      </c>
      <c r="M33" s="29">
        <v>1767</v>
      </c>
      <c r="N33" s="29">
        <v>1736</v>
      </c>
      <c r="O33" s="4">
        <v>1859</v>
      </c>
      <c r="P33" s="64">
        <v>1862</v>
      </c>
      <c r="Q33" s="10">
        <v>1787</v>
      </c>
      <c r="R33" s="29">
        <f t="shared" si="5"/>
        <v>491.58627965166653</v>
      </c>
      <c r="S33" s="29">
        <f t="shared" si="6"/>
        <v>493.99297710444995</v>
      </c>
      <c r="T33" s="29">
        <f t="shared" si="7"/>
        <v>539.47152684371429</v>
      </c>
      <c r="U33" s="29">
        <f t="shared" si="8"/>
        <v>564.43570070963699</v>
      </c>
      <c r="V33" s="10">
        <f t="shared" si="9"/>
        <v>540.22058654593775</v>
      </c>
      <c r="W33" s="57" t="s">
        <v>24</v>
      </c>
      <c r="X33" s="29">
        <v>1390</v>
      </c>
      <c r="Y33" s="29">
        <v>1383</v>
      </c>
      <c r="Z33" s="29">
        <v>1486</v>
      </c>
      <c r="AA33" s="29">
        <v>1496</v>
      </c>
      <c r="AB33" s="10">
        <v>1450</v>
      </c>
      <c r="AC33" s="29">
        <f t="shared" si="10"/>
        <v>386.703411836908</v>
      </c>
      <c r="AD33" s="29">
        <f t="shared" si="11"/>
        <v>393.54394431765792</v>
      </c>
      <c r="AE33" s="29">
        <f t="shared" si="12"/>
        <v>431.22898810637946</v>
      </c>
      <c r="AF33" s="29">
        <f t="shared" si="13"/>
        <v>453.48861883008431</v>
      </c>
      <c r="AG33" s="10">
        <f t="shared" si="14"/>
        <v>438.34350894885824</v>
      </c>
      <c r="AH33" s="57" t="s">
        <v>24</v>
      </c>
      <c r="AI33" s="29">
        <v>356</v>
      </c>
      <c r="AJ33" s="29">
        <v>350</v>
      </c>
      <c r="AK33" s="29">
        <v>363</v>
      </c>
      <c r="AL33" s="29">
        <v>389</v>
      </c>
      <c r="AM33" s="10">
        <v>422</v>
      </c>
      <c r="AN33" s="29">
        <f t="shared" si="15"/>
        <v>99.040586053193707</v>
      </c>
      <c r="AO33" s="29">
        <f t="shared" si="16"/>
        <v>99.59535828718748</v>
      </c>
      <c r="AP33" s="29">
        <f t="shared" si="17"/>
        <v>105.34059399906849</v>
      </c>
      <c r="AQ33" s="29">
        <f t="shared" si="18"/>
        <v>117.91916625996174</v>
      </c>
      <c r="AR33" s="10">
        <f t="shared" si="19"/>
        <v>127.57307639752979</v>
      </c>
      <c r="AS33" s="57" t="s">
        <v>24</v>
      </c>
      <c r="AT33" s="27">
        <v>9821</v>
      </c>
      <c r="AU33" s="27">
        <v>9628</v>
      </c>
      <c r="AV33" s="27">
        <v>9441</v>
      </c>
      <c r="AW33" s="27">
        <v>9038</v>
      </c>
      <c r="AX33" s="6">
        <v>9038</v>
      </c>
      <c r="AY33" s="29">
        <v>0</v>
      </c>
      <c r="AZ33" s="29">
        <v>0</v>
      </c>
      <c r="BA33" s="29">
        <v>0</v>
      </c>
      <c r="BB33" s="29">
        <v>0</v>
      </c>
      <c r="BC33" s="10">
        <v>0</v>
      </c>
      <c r="BD33" s="57" t="s">
        <v>24</v>
      </c>
      <c r="BE33" s="29">
        <v>2124</v>
      </c>
      <c r="BF33" s="29">
        <v>2095</v>
      </c>
      <c r="BG33" s="29">
        <v>2235</v>
      </c>
      <c r="BH33" s="29">
        <v>2265</v>
      </c>
      <c r="BI33" s="10">
        <v>2138</v>
      </c>
      <c r="BJ33" s="29">
        <v>443</v>
      </c>
      <c r="BK33" s="29">
        <v>403</v>
      </c>
      <c r="BL33" s="29">
        <v>421</v>
      </c>
      <c r="BM33" s="29">
        <v>410</v>
      </c>
      <c r="BN33" s="10">
        <v>291</v>
      </c>
      <c r="BO33" s="57" t="s">
        <v>24</v>
      </c>
      <c r="BP33" s="38">
        <f t="shared" si="20"/>
        <v>45.107422869361571</v>
      </c>
      <c r="BQ33" s="38">
        <f t="shared" si="21"/>
        <v>41.857083506439551</v>
      </c>
      <c r="BR33" s="38">
        <f t="shared" si="22"/>
        <v>44.592733820569855</v>
      </c>
      <c r="BS33" s="38">
        <f t="shared" si="23"/>
        <v>45.364018588183221</v>
      </c>
      <c r="BT33" s="16">
        <f t="shared" si="24"/>
        <v>32.197388802832485</v>
      </c>
      <c r="BU33" s="38">
        <v>20.856873822975519</v>
      </c>
      <c r="BV33" s="38">
        <v>19.236276849642007</v>
      </c>
      <c r="BW33" s="38">
        <v>18.83668903803132</v>
      </c>
      <c r="BX33" s="38">
        <v>18.101545253863137</v>
      </c>
      <c r="BY33" s="16">
        <v>13.610851262862489</v>
      </c>
      <c r="BZ33" s="57" t="s">
        <v>24</v>
      </c>
      <c r="CA33" s="29">
        <v>1681</v>
      </c>
      <c r="CB33" s="29">
        <v>1692</v>
      </c>
      <c r="CC33" s="29">
        <v>1814</v>
      </c>
      <c r="CD33" s="29">
        <v>1855</v>
      </c>
      <c r="CE33" s="10">
        <v>1844</v>
      </c>
      <c r="CF33" s="29">
        <f t="shared" si="25"/>
        <v>467.66074481859158</v>
      </c>
      <c r="CG33" s="29">
        <f t="shared" si="26"/>
        <v>481.47241777691778</v>
      </c>
      <c r="CH33" s="29">
        <f t="shared" si="27"/>
        <v>526.41277552151564</v>
      </c>
      <c r="CI33" s="29">
        <f t="shared" si="28"/>
        <v>562.31376198516455</v>
      </c>
      <c r="CJ33" s="10">
        <f t="shared" si="29"/>
        <v>557.45202103565157</v>
      </c>
      <c r="CK33" s="57" t="s">
        <v>24</v>
      </c>
      <c r="CL33" s="41">
        <v>1590</v>
      </c>
      <c r="CM33" s="41">
        <v>1603</v>
      </c>
      <c r="CN33" s="41">
        <v>1723</v>
      </c>
      <c r="CO33" s="41">
        <v>1759</v>
      </c>
      <c r="CP33" s="19">
        <v>1794</v>
      </c>
      <c r="CQ33" s="44">
        <f t="shared" si="30"/>
        <v>161.89797372976275</v>
      </c>
      <c r="CR33" s="21">
        <f t="shared" si="31"/>
        <v>166.49356044869131</v>
      </c>
      <c r="CS33" s="61">
        <f t="shared" si="32"/>
        <v>182.50185361720156</v>
      </c>
      <c r="CT33" s="44">
        <f t="shared" si="33"/>
        <v>194.62270413808363</v>
      </c>
      <c r="CU33" s="22">
        <f t="shared" si="34"/>
        <v>198.49524231024563</v>
      </c>
      <c r="CV33" s="57" t="s">
        <v>24</v>
      </c>
      <c r="CW33" s="41">
        <v>243</v>
      </c>
      <c r="CX33" s="41">
        <v>246</v>
      </c>
      <c r="CY33" s="41">
        <v>225</v>
      </c>
      <c r="CZ33" s="41">
        <v>230</v>
      </c>
      <c r="DA33" s="19">
        <v>191</v>
      </c>
      <c r="DB33" s="44">
        <f t="shared" si="35"/>
        <v>24.742897871907136</v>
      </c>
      <c r="DC33" s="44">
        <f t="shared" si="36"/>
        <v>25.550477773161614</v>
      </c>
      <c r="DD33" s="44">
        <f t="shared" si="37"/>
        <v>23.832221163012392</v>
      </c>
      <c r="DE33" s="44">
        <f t="shared" si="38"/>
        <v>25.448107988493028</v>
      </c>
      <c r="DF33" s="22">
        <f t="shared" si="39"/>
        <v>21.132994025226818</v>
      </c>
    </row>
    <row r="34" spans="1:112" ht="20.100000000000001" customHeight="1" x14ac:dyDescent="0.2">
      <c r="A34" s="57" t="s">
        <v>25</v>
      </c>
      <c r="B34" s="29">
        <v>1324</v>
      </c>
      <c r="C34" s="29">
        <v>1278</v>
      </c>
      <c r="D34" s="4">
        <v>1294</v>
      </c>
      <c r="E34" s="64">
        <v>1316</v>
      </c>
      <c r="F34" s="10">
        <v>1299</v>
      </c>
      <c r="G34" s="29">
        <f t="shared" si="0"/>
        <v>812.73564115879901</v>
      </c>
      <c r="H34" s="29">
        <f t="shared" si="1"/>
        <v>795.0431114926655</v>
      </c>
      <c r="I34" s="4">
        <f t="shared" si="2"/>
        <v>821.981330733145</v>
      </c>
      <c r="J34" s="64">
        <f t="shared" si="3"/>
        <v>846.75421607674843</v>
      </c>
      <c r="K34" s="10">
        <f t="shared" si="4"/>
        <v>839.84390153072707</v>
      </c>
      <c r="L34" s="57" t="s">
        <v>25</v>
      </c>
      <c r="M34" s="29">
        <v>1003</v>
      </c>
      <c r="N34" s="29">
        <v>961</v>
      </c>
      <c r="O34" s="4">
        <v>973</v>
      </c>
      <c r="P34" s="64">
        <v>993</v>
      </c>
      <c r="Q34" s="10">
        <v>997</v>
      </c>
      <c r="R34" s="29">
        <f t="shared" si="5"/>
        <v>615.69021758480017</v>
      </c>
      <c r="S34" s="29">
        <f t="shared" si="6"/>
        <v>597.83758227265378</v>
      </c>
      <c r="T34" s="29">
        <f t="shared" si="7"/>
        <v>618.07406089903407</v>
      </c>
      <c r="U34" s="29">
        <f t="shared" si="8"/>
        <v>638.92624358982607</v>
      </c>
      <c r="V34" s="10">
        <f t="shared" si="9"/>
        <v>644.59150871911834</v>
      </c>
      <c r="W34" s="57" t="s">
        <v>25</v>
      </c>
      <c r="X34" s="29">
        <v>864</v>
      </c>
      <c r="Y34" s="29">
        <v>850</v>
      </c>
      <c r="Z34" s="29">
        <v>824</v>
      </c>
      <c r="AA34" s="29">
        <v>837</v>
      </c>
      <c r="AB34" s="10">
        <v>840</v>
      </c>
      <c r="AC34" s="29">
        <f t="shared" si="10"/>
        <v>530.36525223655758</v>
      </c>
      <c r="AD34" s="29">
        <f t="shared" si="11"/>
        <v>528.78454207258653</v>
      </c>
      <c r="AE34" s="29">
        <f t="shared" si="12"/>
        <v>523.42551508818519</v>
      </c>
      <c r="AF34" s="29">
        <f t="shared" si="13"/>
        <v>538.55112375094109</v>
      </c>
      <c r="AG34" s="10">
        <f t="shared" si="14"/>
        <v>543.08612570116293</v>
      </c>
      <c r="AH34" s="57" t="s">
        <v>25</v>
      </c>
      <c r="AI34" s="29">
        <v>321</v>
      </c>
      <c r="AJ34" s="29">
        <v>317</v>
      </c>
      <c r="AK34" s="29">
        <v>321</v>
      </c>
      <c r="AL34" s="29">
        <v>323</v>
      </c>
      <c r="AM34" s="10">
        <v>302</v>
      </c>
      <c r="AN34" s="29">
        <f t="shared" si="15"/>
        <v>197.04542357399887</v>
      </c>
      <c r="AO34" s="29">
        <f t="shared" si="16"/>
        <v>197.2055292200117</v>
      </c>
      <c r="AP34" s="29">
        <f t="shared" si="17"/>
        <v>203.90726983411096</v>
      </c>
      <c r="AQ34" s="29">
        <f t="shared" si="18"/>
        <v>207.82797248692225</v>
      </c>
      <c r="AR34" s="10">
        <f t="shared" si="19"/>
        <v>195.25239281160862</v>
      </c>
      <c r="AS34" s="57" t="s">
        <v>25</v>
      </c>
      <c r="AT34" s="27">
        <v>4451</v>
      </c>
      <c r="AU34" s="27">
        <v>4404</v>
      </c>
      <c r="AV34" s="27">
        <v>4313</v>
      </c>
      <c r="AW34" s="27">
        <v>4258</v>
      </c>
      <c r="AX34" s="6">
        <v>4226</v>
      </c>
      <c r="AY34" s="29">
        <v>25</v>
      </c>
      <c r="AZ34" s="29">
        <v>0</v>
      </c>
      <c r="BA34" s="29">
        <v>26</v>
      </c>
      <c r="BB34" s="29">
        <v>23</v>
      </c>
      <c r="BC34" s="10">
        <v>25</v>
      </c>
      <c r="BD34" s="57" t="s">
        <v>25</v>
      </c>
      <c r="BE34" s="29">
        <v>1298</v>
      </c>
      <c r="BF34" s="29">
        <v>1277</v>
      </c>
      <c r="BG34" s="29">
        <v>1269</v>
      </c>
      <c r="BH34" s="29">
        <v>1298</v>
      </c>
      <c r="BI34" s="10">
        <v>1281</v>
      </c>
      <c r="BJ34" s="29">
        <v>158</v>
      </c>
      <c r="BK34" s="29">
        <v>131</v>
      </c>
      <c r="BL34" s="29">
        <v>166</v>
      </c>
      <c r="BM34" s="29">
        <v>169</v>
      </c>
      <c r="BN34" s="10">
        <v>169</v>
      </c>
      <c r="BO34" s="57" t="s">
        <v>25</v>
      </c>
      <c r="BP34" s="38">
        <f t="shared" si="20"/>
        <v>35.497640979555158</v>
      </c>
      <c r="BQ34" s="38">
        <f t="shared" si="21"/>
        <v>29.745685740236148</v>
      </c>
      <c r="BR34" s="38">
        <f t="shared" si="22"/>
        <v>38.488291212613035</v>
      </c>
      <c r="BS34" s="38">
        <f t="shared" si="23"/>
        <v>39.689995302959133</v>
      </c>
      <c r="BT34" s="16">
        <f t="shared" si="24"/>
        <v>39.990534784666352</v>
      </c>
      <c r="BU34" s="38">
        <v>11.942554799697657</v>
      </c>
      <c r="BV34" s="38">
        <v>10.258418167580267</v>
      </c>
      <c r="BW34" s="38">
        <v>12.818532818532818</v>
      </c>
      <c r="BX34" s="38">
        <v>12.79333838001514</v>
      </c>
      <c r="BY34" s="16">
        <v>12.940275650842267</v>
      </c>
      <c r="BZ34" s="57" t="s">
        <v>25</v>
      </c>
      <c r="CA34" s="29">
        <v>1155</v>
      </c>
      <c r="CB34" s="29">
        <v>1139</v>
      </c>
      <c r="CC34" s="29">
        <v>1122</v>
      </c>
      <c r="CD34" s="29">
        <v>1139</v>
      </c>
      <c r="CE34" s="10">
        <v>1121</v>
      </c>
      <c r="CF34" s="29">
        <f t="shared" si="25"/>
        <v>708.99521566345379</v>
      </c>
      <c r="CG34" s="29">
        <f t="shared" si="26"/>
        <v>708.57128637726601</v>
      </c>
      <c r="CH34" s="29">
        <f t="shared" si="27"/>
        <v>712.72260670988317</v>
      </c>
      <c r="CI34" s="29">
        <f t="shared" si="28"/>
        <v>732.86706087493644</v>
      </c>
      <c r="CJ34" s="10">
        <f t="shared" si="29"/>
        <v>724.76136537024252</v>
      </c>
      <c r="CK34" s="57" t="s">
        <v>25</v>
      </c>
      <c r="CL34" s="41">
        <v>1121</v>
      </c>
      <c r="CM34" s="41">
        <v>1104</v>
      </c>
      <c r="CN34" s="41">
        <v>1094</v>
      </c>
      <c r="CO34" s="41">
        <v>1117</v>
      </c>
      <c r="CP34" s="19">
        <v>1101</v>
      </c>
      <c r="CQ34" s="44">
        <f t="shared" si="30"/>
        <v>251.8535160638059</v>
      </c>
      <c r="CR34" s="21">
        <f t="shared" si="31"/>
        <v>250.68119891008172</v>
      </c>
      <c r="CS34" s="61">
        <f t="shared" si="32"/>
        <v>253.65175052167865</v>
      </c>
      <c r="CT34" s="44">
        <f t="shared" si="33"/>
        <v>262.32973226867074</v>
      </c>
      <c r="CU34" s="22">
        <f t="shared" si="34"/>
        <v>260.53005205868436</v>
      </c>
      <c r="CV34" s="57" t="s">
        <v>25</v>
      </c>
      <c r="CW34" s="41">
        <v>169</v>
      </c>
      <c r="CX34" s="41">
        <v>167</v>
      </c>
      <c r="CY34" s="41">
        <v>142</v>
      </c>
      <c r="CZ34" s="41">
        <v>127</v>
      </c>
      <c r="DA34" s="19">
        <v>120</v>
      </c>
      <c r="DB34" s="44">
        <f t="shared" si="35"/>
        <v>37.968995731296339</v>
      </c>
      <c r="DC34" s="44">
        <f t="shared" si="36"/>
        <v>37.92007266121707</v>
      </c>
      <c r="DD34" s="44">
        <f t="shared" si="37"/>
        <v>32.923718989102717</v>
      </c>
      <c r="DE34" s="44">
        <f t="shared" si="38"/>
        <v>29.826209488022545</v>
      </c>
      <c r="DF34" s="22">
        <f t="shared" si="39"/>
        <v>28.39564600094652</v>
      </c>
    </row>
    <row r="35" spans="1:112" ht="20.100000000000001" customHeight="1" x14ac:dyDescent="0.2">
      <c r="A35" s="57" t="s">
        <v>26</v>
      </c>
      <c r="B35" s="29">
        <v>1569</v>
      </c>
      <c r="C35" s="29">
        <v>1570</v>
      </c>
      <c r="D35" s="4">
        <v>1440</v>
      </c>
      <c r="E35" s="64">
        <v>1425</v>
      </c>
      <c r="F35" s="10">
        <v>1443</v>
      </c>
      <c r="G35" s="29">
        <f t="shared" si="0"/>
        <v>694.56987133856751</v>
      </c>
      <c r="H35" s="29">
        <f t="shared" si="1"/>
        <v>706.06859209023287</v>
      </c>
      <c r="I35" s="4">
        <f t="shared" si="2"/>
        <v>660.50652594208179</v>
      </c>
      <c r="J35" s="64">
        <f t="shared" si="3"/>
        <v>670.92448686047362</v>
      </c>
      <c r="K35" s="10">
        <f t="shared" si="4"/>
        <v>689.26974664679574</v>
      </c>
      <c r="L35" s="57" t="s">
        <v>26</v>
      </c>
      <c r="M35" s="29">
        <v>1229</v>
      </c>
      <c r="N35" s="29">
        <v>1221</v>
      </c>
      <c r="O35" s="4">
        <v>1181</v>
      </c>
      <c r="P35" s="64">
        <v>1186</v>
      </c>
      <c r="Q35" s="10">
        <v>1199</v>
      </c>
      <c r="R35" s="29">
        <f t="shared" si="5"/>
        <v>544.05759839075824</v>
      </c>
      <c r="S35" s="29">
        <f t="shared" si="6"/>
        <v>549.11449104597102</v>
      </c>
      <c r="T35" s="29">
        <f t="shared" si="7"/>
        <v>541.70708828999909</v>
      </c>
      <c r="U35" s="29">
        <f t="shared" si="8"/>
        <v>558.3975027484363</v>
      </c>
      <c r="V35" s="10">
        <f t="shared" si="9"/>
        <v>572.71963009667934</v>
      </c>
      <c r="W35" s="57" t="s">
        <v>26</v>
      </c>
      <c r="X35" s="29">
        <v>1092</v>
      </c>
      <c r="Y35" s="29">
        <v>1085</v>
      </c>
      <c r="Z35" s="29">
        <v>1052</v>
      </c>
      <c r="AA35" s="29">
        <v>1062</v>
      </c>
      <c r="AB35" s="10">
        <v>1074</v>
      </c>
      <c r="AC35" s="29">
        <f t="shared" si="10"/>
        <v>483.41000605590557</v>
      </c>
      <c r="AD35" s="29">
        <f t="shared" si="11"/>
        <v>487.95186141267686</v>
      </c>
      <c r="AE35" s="29">
        <f t="shared" si="12"/>
        <v>482.53671200768758</v>
      </c>
      <c r="AF35" s="29">
        <f t="shared" si="13"/>
        <v>500.01530178654241</v>
      </c>
      <c r="AG35" s="10">
        <f t="shared" si="14"/>
        <v>513.01157858534907</v>
      </c>
      <c r="AH35" s="57" t="s">
        <v>26</v>
      </c>
      <c r="AI35" s="29">
        <v>340</v>
      </c>
      <c r="AJ35" s="29">
        <v>349</v>
      </c>
      <c r="AK35" s="29">
        <v>259</v>
      </c>
      <c r="AL35" s="29">
        <v>239</v>
      </c>
      <c r="AM35" s="10">
        <v>244</v>
      </c>
      <c r="AN35" s="29">
        <f t="shared" si="15"/>
        <v>150.51227294780944</v>
      </c>
      <c r="AO35" s="29">
        <f t="shared" si="16"/>
        <v>156.95410104426196</v>
      </c>
      <c r="AP35" s="29">
        <f t="shared" si="17"/>
        <v>118.79943765208277</v>
      </c>
      <c r="AQ35" s="29">
        <f t="shared" si="18"/>
        <v>112.52698411203731</v>
      </c>
      <c r="AR35" s="10">
        <f t="shared" si="19"/>
        <v>116.55011655011657</v>
      </c>
      <c r="AS35" s="57" t="s">
        <v>26</v>
      </c>
      <c r="AT35" s="27">
        <v>6172</v>
      </c>
      <c r="AU35" s="27">
        <v>6092</v>
      </c>
      <c r="AV35" s="27">
        <v>5973</v>
      </c>
      <c r="AW35" s="27">
        <v>5819</v>
      </c>
      <c r="AX35" s="6">
        <v>5720</v>
      </c>
      <c r="AY35" s="29">
        <v>0</v>
      </c>
      <c r="AZ35" s="29">
        <v>0</v>
      </c>
      <c r="BA35" s="29">
        <v>0</v>
      </c>
      <c r="BB35" s="29">
        <v>0</v>
      </c>
      <c r="BC35" s="10">
        <v>0</v>
      </c>
      <c r="BD35" s="57" t="s">
        <v>26</v>
      </c>
      <c r="BE35" s="29">
        <v>1569</v>
      </c>
      <c r="BF35" s="29">
        <v>1570</v>
      </c>
      <c r="BG35" s="29">
        <v>1440</v>
      </c>
      <c r="BH35" s="29">
        <v>1425</v>
      </c>
      <c r="BI35" s="10">
        <v>1445</v>
      </c>
      <c r="BJ35" s="29">
        <v>144</v>
      </c>
      <c r="BK35" s="29">
        <v>143</v>
      </c>
      <c r="BL35" s="29">
        <v>133</v>
      </c>
      <c r="BM35" s="29">
        <v>132</v>
      </c>
      <c r="BN35" s="10">
        <v>137</v>
      </c>
      <c r="BO35" s="57" t="s">
        <v>26</v>
      </c>
      <c r="BP35" s="38">
        <f t="shared" si="20"/>
        <v>23.331173039533375</v>
      </c>
      <c r="BQ35" s="38">
        <f t="shared" si="21"/>
        <v>23.473407747866055</v>
      </c>
      <c r="BR35" s="38">
        <f t="shared" si="22"/>
        <v>22.266867570734973</v>
      </c>
      <c r="BS35" s="38">
        <f t="shared" si="23"/>
        <v>22.684310018903592</v>
      </c>
      <c r="BT35" s="16">
        <f t="shared" si="24"/>
        <v>23.95104895104895</v>
      </c>
      <c r="BU35" s="38">
        <v>9.1778202676864247</v>
      </c>
      <c r="BV35" s="38">
        <v>9.1082802547770694</v>
      </c>
      <c r="BW35" s="38">
        <v>9.2361111111111107</v>
      </c>
      <c r="BX35" s="38">
        <v>9.2631578947368425</v>
      </c>
      <c r="BY35" s="16">
        <v>9.4809688581314866</v>
      </c>
      <c r="BZ35" s="57" t="s">
        <v>26</v>
      </c>
      <c r="CA35" s="29">
        <v>1378</v>
      </c>
      <c r="CB35" s="29">
        <v>1371</v>
      </c>
      <c r="CC35" s="29">
        <v>1258</v>
      </c>
      <c r="CD35" s="29">
        <v>1244</v>
      </c>
      <c r="CE35" s="10">
        <v>1264</v>
      </c>
      <c r="CF35" s="29">
        <f t="shared" si="25"/>
        <v>610.01738859435704</v>
      </c>
      <c r="CG35" s="29">
        <f t="shared" si="26"/>
        <v>616.57327372975112</v>
      </c>
      <c r="CH35" s="29">
        <f t="shared" si="27"/>
        <v>577.02584002440199</v>
      </c>
      <c r="CI35" s="29">
        <f t="shared" si="28"/>
        <v>585.70530642416088</v>
      </c>
      <c r="CJ35" s="10">
        <f t="shared" si="29"/>
        <v>603.76781688257097</v>
      </c>
      <c r="CK35" s="57" t="s">
        <v>26</v>
      </c>
      <c r="CL35" s="41">
        <v>1313</v>
      </c>
      <c r="CM35" s="41">
        <v>1302</v>
      </c>
      <c r="CN35" s="41">
        <v>1193</v>
      </c>
      <c r="CO35" s="41">
        <v>1176</v>
      </c>
      <c r="CP35" s="19">
        <v>1186</v>
      </c>
      <c r="CQ35" s="44">
        <f t="shared" si="30"/>
        <v>212.73493195074531</v>
      </c>
      <c r="CR35" s="21">
        <f t="shared" si="31"/>
        <v>213.72291529875244</v>
      </c>
      <c r="CS35" s="61">
        <f t="shared" si="32"/>
        <v>199.7321279089235</v>
      </c>
      <c r="CT35" s="44">
        <f t="shared" si="33"/>
        <v>202.09658016841382</v>
      </c>
      <c r="CU35" s="22">
        <f t="shared" si="34"/>
        <v>207.34265734265733</v>
      </c>
      <c r="CV35" s="57" t="s">
        <v>26</v>
      </c>
      <c r="CW35" s="41">
        <v>193</v>
      </c>
      <c r="CX35" s="41">
        <v>199</v>
      </c>
      <c r="CY35" s="41">
        <v>182</v>
      </c>
      <c r="CZ35" s="41">
        <v>182</v>
      </c>
      <c r="DA35" s="19">
        <v>197</v>
      </c>
      <c r="DB35" s="44">
        <f t="shared" si="35"/>
        <v>31.270252754374596</v>
      </c>
      <c r="DC35" s="44">
        <f t="shared" si="36"/>
        <v>32.665791201575836</v>
      </c>
      <c r="DD35" s="44">
        <f t="shared" si="37"/>
        <v>30.470450359953123</v>
      </c>
      <c r="DE35" s="44">
        <f t="shared" si="38"/>
        <v>31.276851692730709</v>
      </c>
      <c r="DF35" s="22">
        <f t="shared" si="39"/>
        <v>34.44055944055944</v>
      </c>
    </row>
    <row r="36" spans="1:112" ht="20.100000000000001" customHeight="1" x14ac:dyDescent="0.2">
      <c r="A36" s="57" t="s">
        <v>34</v>
      </c>
      <c r="B36" s="29">
        <v>4563</v>
      </c>
      <c r="C36" s="29">
        <v>4483</v>
      </c>
      <c r="D36" s="4">
        <v>4476</v>
      </c>
      <c r="E36" s="64">
        <v>4479</v>
      </c>
      <c r="F36" s="10">
        <v>4495</v>
      </c>
      <c r="G36" s="29">
        <f t="shared" si="0"/>
        <v>696.88167214947453</v>
      </c>
      <c r="H36" s="29">
        <f t="shared" si="1"/>
        <v>698.84448255032248</v>
      </c>
      <c r="I36" s="4">
        <f t="shared" si="2"/>
        <v>712.67587020573819</v>
      </c>
      <c r="J36" s="64">
        <f t="shared" si="3"/>
        <v>726.66742918886303</v>
      </c>
      <c r="K36" s="10">
        <f t="shared" si="4"/>
        <v>743.92275516550501</v>
      </c>
      <c r="L36" s="57" t="s">
        <v>34</v>
      </c>
      <c r="M36" s="29">
        <v>3739</v>
      </c>
      <c r="N36" s="29">
        <v>3657</v>
      </c>
      <c r="O36" s="4">
        <v>3699</v>
      </c>
      <c r="P36" s="64">
        <v>3682</v>
      </c>
      <c r="Q36" s="10">
        <v>3710</v>
      </c>
      <c r="R36" s="29">
        <f t="shared" si="5"/>
        <v>571.03672412160529</v>
      </c>
      <c r="S36" s="29">
        <f t="shared" si="6"/>
        <v>570.08125645472433</v>
      </c>
      <c r="T36" s="29">
        <f t="shared" si="7"/>
        <v>588.96068898369651</v>
      </c>
      <c r="U36" s="29">
        <f t="shared" si="8"/>
        <v>597.36313334971942</v>
      </c>
      <c r="V36" s="10">
        <f t="shared" si="9"/>
        <v>614.0052106037873</v>
      </c>
      <c r="W36" s="57" t="s">
        <v>34</v>
      </c>
      <c r="X36" s="29">
        <v>3352</v>
      </c>
      <c r="Y36" s="29">
        <v>3269</v>
      </c>
      <c r="Z36" s="29">
        <v>3288</v>
      </c>
      <c r="AA36" s="29">
        <v>3239</v>
      </c>
      <c r="AB36" s="10">
        <v>3238</v>
      </c>
      <c r="AC36" s="29">
        <f t="shared" si="10"/>
        <v>511.93236139492404</v>
      </c>
      <c r="AD36" s="29">
        <f t="shared" si="11"/>
        <v>509.5968354800367</v>
      </c>
      <c r="AE36" s="29">
        <f t="shared" si="12"/>
        <v>523.52061242995239</v>
      </c>
      <c r="AF36" s="29">
        <f t="shared" si="13"/>
        <v>525.49136038015786</v>
      </c>
      <c r="AG36" s="10">
        <f t="shared" si="14"/>
        <v>535.88918380999007</v>
      </c>
      <c r="AH36" s="57" t="s">
        <v>34</v>
      </c>
      <c r="AI36" s="29">
        <v>824</v>
      </c>
      <c r="AJ36" s="29">
        <v>826</v>
      </c>
      <c r="AK36" s="29">
        <v>777</v>
      </c>
      <c r="AL36" s="29">
        <v>797</v>
      </c>
      <c r="AM36" s="10">
        <v>785</v>
      </c>
      <c r="AN36" s="29">
        <f t="shared" si="15"/>
        <v>125.84494802786917</v>
      </c>
      <c r="AO36" s="29">
        <f t="shared" si="16"/>
        <v>128.76322609559813</v>
      </c>
      <c r="AP36" s="29">
        <f t="shared" si="17"/>
        <v>123.71518122204168</v>
      </c>
      <c r="AQ36" s="29">
        <f t="shared" si="18"/>
        <v>129.30429583914349</v>
      </c>
      <c r="AR36" s="10">
        <f t="shared" si="19"/>
        <v>129.91754456171779</v>
      </c>
      <c r="AS36" s="57" t="s">
        <v>34</v>
      </c>
      <c r="AT36" s="27">
        <v>17890</v>
      </c>
      <c r="AU36" s="27">
        <v>17575</v>
      </c>
      <c r="AV36" s="27">
        <v>17207</v>
      </c>
      <c r="AW36" s="27">
        <v>16887</v>
      </c>
      <c r="AX36" s="6">
        <v>16509</v>
      </c>
      <c r="AY36" s="29">
        <v>0</v>
      </c>
      <c r="AZ36" s="29">
        <v>0</v>
      </c>
      <c r="BA36" s="29">
        <v>0</v>
      </c>
      <c r="BB36" s="29">
        <v>0</v>
      </c>
      <c r="BC36" s="10">
        <v>0</v>
      </c>
      <c r="BD36" s="57" t="s">
        <v>34</v>
      </c>
      <c r="BE36" s="29">
        <v>4560</v>
      </c>
      <c r="BF36" s="29">
        <v>4483</v>
      </c>
      <c r="BG36" s="29">
        <v>4502</v>
      </c>
      <c r="BH36" s="29">
        <v>4506</v>
      </c>
      <c r="BI36" s="10">
        <v>4521</v>
      </c>
      <c r="BJ36" s="29">
        <v>496</v>
      </c>
      <c r="BK36" s="29">
        <v>490</v>
      </c>
      <c r="BL36" s="29">
        <v>531</v>
      </c>
      <c r="BM36" s="29">
        <v>560</v>
      </c>
      <c r="BN36" s="10">
        <v>552</v>
      </c>
      <c r="BO36" s="57" t="s">
        <v>34</v>
      </c>
      <c r="BP36" s="38">
        <f t="shared" si="20"/>
        <v>27.724986025712688</v>
      </c>
      <c r="BQ36" s="38">
        <f t="shared" si="21"/>
        <v>27.880512091038405</v>
      </c>
      <c r="BR36" s="38">
        <f t="shared" si="22"/>
        <v>30.85953391061777</v>
      </c>
      <c r="BS36" s="38">
        <f t="shared" si="23"/>
        <v>33.161603600402678</v>
      </c>
      <c r="BT36" s="16">
        <f t="shared" si="24"/>
        <v>33.43630746865346</v>
      </c>
      <c r="BU36" s="38">
        <v>10.87719298245614</v>
      </c>
      <c r="BV36" s="38">
        <v>10.93018068257863</v>
      </c>
      <c r="BW36" s="38">
        <v>11.794757885384273</v>
      </c>
      <c r="BX36" s="38">
        <v>12.427873945849978</v>
      </c>
      <c r="BY36" s="16">
        <v>12.209688122096882</v>
      </c>
      <c r="BZ36" s="57" t="s">
        <v>34</v>
      </c>
      <c r="CA36" s="29">
        <v>4026</v>
      </c>
      <c r="CB36" s="29">
        <v>3964</v>
      </c>
      <c r="CC36" s="29">
        <v>3932</v>
      </c>
      <c r="CD36" s="29">
        <v>3899</v>
      </c>
      <c r="CE36" s="10">
        <v>3913</v>
      </c>
      <c r="CF36" s="29">
        <f t="shared" si="25"/>
        <v>614.86864169927333</v>
      </c>
      <c r="CG36" s="29">
        <f t="shared" si="26"/>
        <v>617.93877511253152</v>
      </c>
      <c r="CH36" s="29">
        <f t="shared" si="27"/>
        <v>626.05932119056365</v>
      </c>
      <c r="CI36" s="29">
        <f t="shared" si="28"/>
        <v>632.56894539124289</v>
      </c>
      <c r="CJ36" s="10">
        <f t="shared" si="29"/>
        <v>647.60172212739064</v>
      </c>
      <c r="CK36" s="57" t="s">
        <v>34</v>
      </c>
      <c r="CL36" s="41">
        <v>3849</v>
      </c>
      <c r="CM36" s="41">
        <v>3792</v>
      </c>
      <c r="CN36" s="41">
        <v>3782</v>
      </c>
      <c r="CO36" s="41">
        <v>3786</v>
      </c>
      <c r="CP36" s="19">
        <v>3810</v>
      </c>
      <c r="CQ36" s="44">
        <f t="shared" si="30"/>
        <v>215.14812744550028</v>
      </c>
      <c r="CR36" s="21">
        <f t="shared" si="31"/>
        <v>215.76102418207682</v>
      </c>
      <c r="CS36" s="61">
        <f t="shared" si="32"/>
        <v>219.79426977392922</v>
      </c>
      <c r="CT36" s="44">
        <f t="shared" si="33"/>
        <v>224.19612719843667</v>
      </c>
      <c r="CU36" s="22">
        <f t="shared" si="34"/>
        <v>230.78320915864072</v>
      </c>
      <c r="CV36" s="57" t="s">
        <v>34</v>
      </c>
      <c r="CW36" s="41">
        <v>882</v>
      </c>
      <c r="CX36" s="41">
        <v>815</v>
      </c>
      <c r="CY36" s="41">
        <v>758</v>
      </c>
      <c r="CZ36" s="41">
        <v>663</v>
      </c>
      <c r="DA36" s="19">
        <v>621</v>
      </c>
      <c r="DB36" s="44">
        <f t="shared" si="35"/>
        <v>49.301285634432645</v>
      </c>
      <c r="DC36" s="44">
        <f t="shared" si="36"/>
        <v>46.372688477951641</v>
      </c>
      <c r="DD36" s="44">
        <f t="shared" si="37"/>
        <v>44.051839367699195</v>
      </c>
      <c r="DE36" s="44">
        <f t="shared" si="38"/>
        <v>39.260969976905315</v>
      </c>
      <c r="DF36" s="22">
        <f t="shared" si="39"/>
        <v>37.615845902235144</v>
      </c>
    </row>
    <row r="37" spans="1:112" ht="20.100000000000001" customHeight="1" thickBot="1" x14ac:dyDescent="0.25">
      <c r="A37" s="58" t="s">
        <v>27</v>
      </c>
      <c r="B37" s="31">
        <v>3686</v>
      </c>
      <c r="C37" s="31">
        <v>3526</v>
      </c>
      <c r="D37" s="7">
        <v>3509</v>
      </c>
      <c r="E37" s="66">
        <v>3984</v>
      </c>
      <c r="F37" s="11">
        <v>3500</v>
      </c>
      <c r="G37" s="31">
        <f t="shared" si="0"/>
        <v>748.21978093358996</v>
      </c>
      <c r="H37" s="31">
        <f t="shared" si="1"/>
        <v>735.34855542382138</v>
      </c>
      <c r="I37" s="7">
        <f t="shared" si="2"/>
        <v>746.17344226459079</v>
      </c>
      <c r="J37" s="66">
        <f t="shared" si="3"/>
        <v>865.24522339680414</v>
      </c>
      <c r="K37" s="11">
        <f t="shared" si="4"/>
        <v>779.24067226651277</v>
      </c>
      <c r="L37" s="58" t="s">
        <v>27</v>
      </c>
      <c r="M37" s="31">
        <v>2923</v>
      </c>
      <c r="N37" s="31">
        <v>2837</v>
      </c>
      <c r="O37" s="7">
        <v>2851</v>
      </c>
      <c r="P37" s="66">
        <v>2900</v>
      </c>
      <c r="Q37" s="11">
        <v>2796</v>
      </c>
      <c r="R37" s="31">
        <f t="shared" si="5"/>
        <v>593.33869225959938</v>
      </c>
      <c r="S37" s="31">
        <f t="shared" si="6"/>
        <v>591.65736010702801</v>
      </c>
      <c r="T37" s="31">
        <f t="shared" si="7"/>
        <v>606.25263148941247</v>
      </c>
      <c r="U37" s="31">
        <f t="shared" si="8"/>
        <v>629.82207526373804</v>
      </c>
      <c r="V37" s="11">
        <f t="shared" si="9"/>
        <v>622.50197704490563</v>
      </c>
      <c r="W37" s="58" t="s">
        <v>27</v>
      </c>
      <c r="X37" s="31">
        <v>1988</v>
      </c>
      <c r="Y37" s="31">
        <v>1927</v>
      </c>
      <c r="Z37" s="31">
        <v>1945</v>
      </c>
      <c r="AA37" s="31">
        <v>2023</v>
      </c>
      <c r="AB37" s="11">
        <v>1915</v>
      </c>
      <c r="AC37" s="31">
        <f t="shared" si="10"/>
        <v>403.54338700379185</v>
      </c>
      <c r="AD37" s="31">
        <f t="shared" si="11"/>
        <v>401.87653610371621</v>
      </c>
      <c r="AE37" s="31">
        <f t="shared" si="12"/>
        <v>413.59570966219121</v>
      </c>
      <c r="AF37" s="31">
        <f t="shared" si="13"/>
        <v>439.3551925029455</v>
      </c>
      <c r="AG37" s="11">
        <f t="shared" si="14"/>
        <v>426.35596782582053</v>
      </c>
      <c r="AH37" s="58" t="s">
        <v>27</v>
      </c>
      <c r="AI37" s="31">
        <v>763</v>
      </c>
      <c r="AJ37" s="31">
        <v>689</v>
      </c>
      <c r="AK37" s="31">
        <v>658</v>
      </c>
      <c r="AL37" s="31">
        <v>1084</v>
      </c>
      <c r="AM37" s="11">
        <v>704</v>
      </c>
      <c r="AN37" s="31">
        <f t="shared" si="15"/>
        <v>154.88108867399055</v>
      </c>
      <c r="AO37" s="31">
        <f t="shared" si="16"/>
        <v>143.69119531679323</v>
      </c>
      <c r="AP37" s="31">
        <f t="shared" si="17"/>
        <v>139.9208107751783</v>
      </c>
      <c r="AQ37" s="31">
        <f t="shared" si="18"/>
        <v>235.42314813306621</v>
      </c>
      <c r="AR37" s="11">
        <f t="shared" si="19"/>
        <v>156.73869522160714</v>
      </c>
      <c r="AS37" s="58" t="s">
        <v>27</v>
      </c>
      <c r="AT37" s="47">
        <v>13460</v>
      </c>
      <c r="AU37" s="47">
        <v>13137</v>
      </c>
      <c r="AV37" s="47">
        <v>12884</v>
      </c>
      <c r="AW37" s="47">
        <v>12615</v>
      </c>
      <c r="AX37" s="48">
        <v>12272</v>
      </c>
      <c r="AY37" s="31">
        <v>199</v>
      </c>
      <c r="AZ37" s="31">
        <v>176</v>
      </c>
      <c r="BA37" s="31">
        <v>190</v>
      </c>
      <c r="BB37" s="31">
        <v>174</v>
      </c>
      <c r="BC37" s="11">
        <v>183</v>
      </c>
      <c r="BD37" s="58" t="s">
        <v>27</v>
      </c>
      <c r="BE37" s="31">
        <v>3486</v>
      </c>
      <c r="BF37" s="31">
        <v>3350</v>
      </c>
      <c r="BG37" s="31">
        <v>3319</v>
      </c>
      <c r="BH37" s="31">
        <v>3810</v>
      </c>
      <c r="BI37" s="11">
        <v>3317</v>
      </c>
      <c r="BJ37" s="31">
        <v>1019</v>
      </c>
      <c r="BK37" s="31">
        <v>997</v>
      </c>
      <c r="BL37" s="31">
        <v>995</v>
      </c>
      <c r="BM37" s="31">
        <v>972</v>
      </c>
      <c r="BN37" s="11">
        <v>937</v>
      </c>
      <c r="BO37" s="58" t="s">
        <v>27</v>
      </c>
      <c r="BP37" s="40">
        <f t="shared" si="20"/>
        <v>75.70579494799405</v>
      </c>
      <c r="BQ37" s="40">
        <f t="shared" si="21"/>
        <v>75.892517317500179</v>
      </c>
      <c r="BR37" s="40">
        <f t="shared" si="22"/>
        <v>77.227569077926105</v>
      </c>
      <c r="BS37" s="40">
        <f t="shared" si="23"/>
        <v>77.05112960760998</v>
      </c>
      <c r="BT37" s="18">
        <f t="shared" si="24"/>
        <v>76.352672750977831</v>
      </c>
      <c r="BU37" s="40">
        <v>27.652645861601084</v>
      </c>
      <c r="BV37" s="40">
        <v>28.275666477595006</v>
      </c>
      <c r="BW37" s="40">
        <v>28.35565688230265</v>
      </c>
      <c r="BX37" s="40">
        <v>24.397590361445783</v>
      </c>
      <c r="BY37" s="18">
        <v>26.771428571428572</v>
      </c>
      <c r="BZ37" s="58" t="s">
        <v>27</v>
      </c>
      <c r="CA37" s="31">
        <v>2666</v>
      </c>
      <c r="CB37" s="31">
        <v>2528</v>
      </c>
      <c r="CC37" s="31">
        <v>2514</v>
      </c>
      <c r="CD37" s="31">
        <v>3012</v>
      </c>
      <c r="CE37" s="11">
        <v>2563</v>
      </c>
      <c r="CF37" s="31">
        <f t="shared" si="25"/>
        <v>541.17035701816349</v>
      </c>
      <c r="CG37" s="31">
        <f t="shared" si="26"/>
        <v>527.2153000883211</v>
      </c>
      <c r="CH37" s="31">
        <f t="shared" si="27"/>
        <v>534.59106122917672</v>
      </c>
      <c r="CI37" s="31">
        <f t="shared" si="28"/>
        <v>654.1462381704755</v>
      </c>
      <c r="CJ37" s="11">
        <f t="shared" si="29"/>
        <v>570.62681229116356</v>
      </c>
      <c r="CK37" s="58" t="s">
        <v>27</v>
      </c>
      <c r="CL37" s="42">
        <v>2534</v>
      </c>
      <c r="CM37" s="42">
        <v>2400</v>
      </c>
      <c r="CN37" s="42">
        <v>2381</v>
      </c>
      <c r="CO37" s="42">
        <v>2867</v>
      </c>
      <c r="CP37" s="20">
        <v>2441</v>
      </c>
      <c r="CQ37" s="45">
        <f t="shared" si="30"/>
        <v>188.26151560178306</v>
      </c>
      <c r="CR37" s="23">
        <f t="shared" si="31"/>
        <v>182.69011189769355</v>
      </c>
      <c r="CS37" s="62">
        <f t="shared" si="32"/>
        <v>184.80285625582118</v>
      </c>
      <c r="CT37" s="45">
        <f t="shared" si="33"/>
        <v>227.26912405866031</v>
      </c>
      <c r="CU37" s="24">
        <f t="shared" si="34"/>
        <v>198.90808344198174</v>
      </c>
      <c r="CV37" s="58" t="s">
        <v>27</v>
      </c>
      <c r="CW37" s="42">
        <v>378</v>
      </c>
      <c r="CX37" s="42">
        <v>314</v>
      </c>
      <c r="CY37" s="42">
        <v>318</v>
      </c>
      <c r="CZ37" s="42">
        <v>336</v>
      </c>
      <c r="DA37" s="20">
        <v>317</v>
      </c>
      <c r="DB37" s="45">
        <f t="shared" si="35"/>
        <v>28.083209509658246</v>
      </c>
      <c r="DC37" s="45">
        <f t="shared" si="36"/>
        <v>23.901956306614906</v>
      </c>
      <c r="DD37" s="45">
        <f t="shared" si="37"/>
        <v>24.681775846010556</v>
      </c>
      <c r="DE37" s="45">
        <f t="shared" si="38"/>
        <v>26.634958382877524</v>
      </c>
      <c r="DF37" s="24">
        <f t="shared" si="39"/>
        <v>25.831160365058668</v>
      </c>
    </row>
    <row r="38" spans="1:112" ht="20.100000000000001" customHeight="1" thickTop="1" thickBot="1" x14ac:dyDescent="0.25">
      <c r="A38" s="59" t="s">
        <v>43</v>
      </c>
      <c r="B38" s="28">
        <f>SUM(B5:B37)</f>
        <v>440812</v>
      </c>
      <c r="C38" s="28">
        <f>SUM(C5:C37)</f>
        <v>430106.22010000004</v>
      </c>
      <c r="D38" s="8">
        <f>SUM(D5:D37)</f>
        <v>426270</v>
      </c>
      <c r="E38" s="67">
        <f>SUM(E5:E37)</f>
        <v>424967</v>
      </c>
      <c r="F38" s="9">
        <f>SUM(F5:F37)</f>
        <v>420164</v>
      </c>
      <c r="G38" s="28">
        <f t="shared" si="0"/>
        <v>932.66930440708609</v>
      </c>
      <c r="H38" s="28">
        <f t="shared" si="1"/>
        <v>920.69397851620261</v>
      </c>
      <c r="I38" s="8">
        <f t="shared" si="2"/>
        <v>922.08058863641622</v>
      </c>
      <c r="J38" s="67">
        <f t="shared" si="3"/>
        <v>929.91838161855435</v>
      </c>
      <c r="K38" s="9">
        <f t="shared" si="4"/>
        <v>927.13824993579544</v>
      </c>
      <c r="L38" s="59" t="s">
        <v>43</v>
      </c>
      <c r="M38" s="28">
        <f>SUM(M5:M37)</f>
        <v>302791</v>
      </c>
      <c r="N38" s="28">
        <f>SUM(N5:N37)</f>
        <v>294612.98910000001</v>
      </c>
      <c r="O38" s="8">
        <f>SUM(O5:O37)</f>
        <v>291350</v>
      </c>
      <c r="P38" s="67">
        <f>SUM(P5:P37)</f>
        <v>290037</v>
      </c>
      <c r="Q38" s="9">
        <f>SUM(Q5:Q37)</f>
        <v>288386</v>
      </c>
      <c r="R38" s="28">
        <f t="shared" si="5"/>
        <v>640.64469966953254</v>
      </c>
      <c r="S38" s="28">
        <f t="shared" si="6"/>
        <v>630.65445785453687</v>
      </c>
      <c r="T38" s="28">
        <f t="shared" si="7"/>
        <v>630.2300877359886</v>
      </c>
      <c r="U38" s="28">
        <f t="shared" si="8"/>
        <v>634.66278004998173</v>
      </c>
      <c r="V38" s="9">
        <f t="shared" si="9"/>
        <v>636.35554532512128</v>
      </c>
      <c r="W38" s="59" t="s">
        <v>43</v>
      </c>
      <c r="X38" s="28">
        <f>SUM(X5:X37)</f>
        <v>238725</v>
      </c>
      <c r="Y38" s="28">
        <f>SUM(Y5:Y37)</f>
        <v>233823</v>
      </c>
      <c r="Z38" s="28">
        <f>SUM(Z5:Z37)</f>
        <v>231995</v>
      </c>
      <c r="AA38" s="28">
        <f>SUM(AA5:AA37)</f>
        <v>231398</v>
      </c>
      <c r="AB38" s="9">
        <f>SUM(AB5:AB37)</f>
        <v>232255</v>
      </c>
      <c r="AC38" s="28">
        <f t="shared" si="10"/>
        <v>505.09396226641201</v>
      </c>
      <c r="AD38" s="28">
        <f t="shared" si="11"/>
        <v>500.52619115469054</v>
      </c>
      <c r="AE38" s="28">
        <f t="shared" si="12"/>
        <v>501.83706608653057</v>
      </c>
      <c r="AF38" s="28">
        <f t="shared" si="13"/>
        <v>506.34814860864549</v>
      </c>
      <c r="AG38" s="9">
        <f t="shared" si="14"/>
        <v>512.49629725259217</v>
      </c>
      <c r="AH38" s="59" t="s">
        <v>43</v>
      </c>
      <c r="AI38" s="28">
        <f>SUM(AI5:AI37)</f>
        <v>138021</v>
      </c>
      <c r="AJ38" s="28">
        <f>SUM(AJ5:AJ37)</f>
        <v>135493.231</v>
      </c>
      <c r="AK38" s="28">
        <f>SUM(AK5:AK37)</f>
        <v>134920</v>
      </c>
      <c r="AL38" s="28">
        <f>SUM(AL5:AL37)</f>
        <v>134930</v>
      </c>
      <c r="AM38" s="9">
        <f>SUM(AM5:AM37)</f>
        <v>131778</v>
      </c>
      <c r="AN38" s="28">
        <f t="shared" si="15"/>
        <v>292.02460473755349</v>
      </c>
      <c r="AO38" s="28">
        <f t="shared" si="16"/>
        <v>290.03952066166568</v>
      </c>
      <c r="AP38" s="28">
        <f t="shared" si="17"/>
        <v>291.85050090042756</v>
      </c>
      <c r="AQ38" s="28">
        <f t="shared" si="18"/>
        <v>295.2556015685725</v>
      </c>
      <c r="AR38" s="9">
        <f t="shared" si="19"/>
        <v>290.78270461067399</v>
      </c>
      <c r="AS38" s="59" t="s">
        <v>43</v>
      </c>
      <c r="AT38" s="28">
        <f t="shared" ref="AT38:BC38" si="40">SUM(AT5:AT37)</f>
        <v>1291352</v>
      </c>
      <c r="AU38" s="28">
        <f t="shared" si="40"/>
        <v>1279875</v>
      </c>
      <c r="AV38" s="28">
        <f t="shared" si="40"/>
        <v>1266552</v>
      </c>
      <c r="AW38" s="28">
        <f t="shared" si="40"/>
        <v>1252038</v>
      </c>
      <c r="AX38" s="9">
        <f t="shared" si="40"/>
        <v>1238207</v>
      </c>
      <c r="AY38" s="28">
        <f t="shared" si="40"/>
        <v>21372</v>
      </c>
      <c r="AZ38" s="28">
        <f t="shared" si="40"/>
        <v>20178.827000000001</v>
      </c>
      <c r="BA38" s="28">
        <f t="shared" si="40"/>
        <v>19173</v>
      </c>
      <c r="BB38" s="28">
        <f t="shared" si="40"/>
        <v>18698</v>
      </c>
      <c r="BC38" s="9">
        <f t="shared" si="40"/>
        <v>17268</v>
      </c>
      <c r="BD38" s="59" t="s">
        <v>43</v>
      </c>
      <c r="BE38" s="28">
        <f t="shared" ref="BE38:BN38" si="41">SUM(BE5:BE37)</f>
        <v>418870</v>
      </c>
      <c r="BF38" s="28">
        <f t="shared" si="41"/>
        <v>409372.32200000004</v>
      </c>
      <c r="BG38" s="28">
        <f t="shared" si="41"/>
        <v>406963</v>
      </c>
      <c r="BH38" s="28">
        <f t="shared" si="41"/>
        <v>405859</v>
      </c>
      <c r="BI38" s="9">
        <f t="shared" si="41"/>
        <v>402930</v>
      </c>
      <c r="BJ38" s="28">
        <f t="shared" si="41"/>
        <v>81595</v>
      </c>
      <c r="BK38" s="28">
        <f t="shared" si="41"/>
        <v>77750.8</v>
      </c>
      <c r="BL38" s="28">
        <f t="shared" si="41"/>
        <v>78609</v>
      </c>
      <c r="BM38" s="28">
        <f t="shared" si="41"/>
        <v>77228</v>
      </c>
      <c r="BN38" s="9">
        <f t="shared" si="41"/>
        <v>73956</v>
      </c>
      <c r="BO38" s="59" t="s">
        <v>43</v>
      </c>
      <c r="BP38" s="39">
        <f t="shared" si="20"/>
        <v>63.185715436224974</v>
      </c>
      <c r="BQ38" s="39">
        <f t="shared" si="21"/>
        <v>60.748744994628389</v>
      </c>
      <c r="BR38" s="39">
        <f t="shared" si="22"/>
        <v>62.065355390066891</v>
      </c>
      <c r="BS38" s="39">
        <f t="shared" si="23"/>
        <v>61.681833937947573</v>
      </c>
      <c r="BT38" s="17">
        <f t="shared" si="24"/>
        <v>59.728300679934776</v>
      </c>
      <c r="BU38" s="39">
        <v>18.534124413390817</v>
      </c>
      <c r="BV38" s="39">
        <v>18.100475387158145</v>
      </c>
      <c r="BW38" s="39">
        <v>18.446927741378339</v>
      </c>
      <c r="BX38" s="39">
        <v>18.1902547832211</v>
      </c>
      <c r="BY38" s="17">
        <v>17.600274156469091</v>
      </c>
      <c r="BZ38" s="59" t="s">
        <v>43</v>
      </c>
      <c r="CA38" s="28">
        <f>SUM(CA5:CA37)</f>
        <v>354880</v>
      </c>
      <c r="CB38" s="28">
        <f>SUM(CB5:CB37)</f>
        <v>347378.91000000003</v>
      </c>
      <c r="CC38" s="28">
        <f>SUM(CC5:CC37)</f>
        <v>343774</v>
      </c>
      <c r="CD38" s="28">
        <f>SUM(CD5:CD37)</f>
        <v>343689</v>
      </c>
      <c r="CE38" s="9">
        <f>SUM(CE5:CE37)</f>
        <v>341713</v>
      </c>
      <c r="CF38" s="28">
        <f t="shared" si="25"/>
        <v>750.85452017637158</v>
      </c>
      <c r="CG38" s="28">
        <f t="shared" si="26"/>
        <v>743.60624365339629</v>
      </c>
      <c r="CH38" s="28">
        <f t="shared" si="27"/>
        <v>743.63040391745915</v>
      </c>
      <c r="CI38" s="28">
        <f t="shared" si="28"/>
        <v>752.06479246647234</v>
      </c>
      <c r="CJ38" s="9">
        <f t="shared" si="29"/>
        <v>754.02745785053094</v>
      </c>
      <c r="CK38" s="59" t="s">
        <v>43</v>
      </c>
      <c r="CL38" s="43">
        <f>SUM(CL5:CL37)</f>
        <v>360685</v>
      </c>
      <c r="CM38" s="43">
        <f>SUM(CM5:CM37)</f>
        <v>353938.70500000002</v>
      </c>
      <c r="CN38" s="43">
        <f>SUM(CN5:CN37)</f>
        <v>352503</v>
      </c>
      <c r="CO38" s="43">
        <f>SUM(CO5:CO37)</f>
        <v>351040</v>
      </c>
      <c r="CP38" s="32">
        <f>SUM(CP5:CP37)</f>
        <v>349562</v>
      </c>
      <c r="CQ38" s="46">
        <f t="shared" si="30"/>
        <v>279.30804304326006</v>
      </c>
      <c r="CR38" s="25">
        <f t="shared" si="31"/>
        <v>276.54161929875966</v>
      </c>
      <c r="CS38" s="63">
        <f t="shared" si="32"/>
        <v>278.31703712125517</v>
      </c>
      <c r="CT38" s="46">
        <f t="shared" si="33"/>
        <v>280.37487680086389</v>
      </c>
      <c r="CU38" s="33">
        <f t="shared" si="34"/>
        <v>282.31305427929254</v>
      </c>
      <c r="CV38" s="59" t="s">
        <v>43</v>
      </c>
      <c r="CW38" s="43">
        <f>SUM(CW5:CW37)</f>
        <v>44939</v>
      </c>
      <c r="CX38" s="43">
        <f>SUM(CX5:CX37)</f>
        <v>40609.059000000001</v>
      </c>
      <c r="CY38" s="43">
        <f>SUM(CY5:CY37)</f>
        <v>40788</v>
      </c>
      <c r="CZ38" s="43">
        <f>SUM(CZ5:CZ37)</f>
        <v>41305</v>
      </c>
      <c r="DA38" s="32">
        <f>SUM(DA5:DA37)</f>
        <v>41265</v>
      </c>
      <c r="DB38" s="46">
        <f t="shared" si="35"/>
        <v>34.799961590642987</v>
      </c>
      <c r="DC38" s="46">
        <f t="shared" si="36"/>
        <v>31.728925871667155</v>
      </c>
      <c r="DD38" s="46">
        <f t="shared" si="37"/>
        <v>32.203967938150193</v>
      </c>
      <c r="DE38" s="46">
        <f t="shared" si="38"/>
        <v>32.990212757120787</v>
      </c>
      <c r="DF38" s="33">
        <f t="shared" si="39"/>
        <v>33.326414727101366</v>
      </c>
    </row>
    <row r="39" spans="1:112" x14ac:dyDescent="0.2">
      <c r="A39" s="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</row>
    <row r="40" spans="1:112" x14ac:dyDescent="0.2">
      <c r="A40" s="2"/>
      <c r="G40" s="34"/>
      <c r="H40" s="34"/>
      <c r="I40" s="34"/>
      <c r="J40" s="34"/>
      <c r="K40" s="34"/>
      <c r="L40" s="2"/>
      <c r="M40" s="34"/>
      <c r="N40" s="34"/>
      <c r="R40" s="34"/>
      <c r="S40" s="34"/>
      <c r="T40" s="34"/>
      <c r="U40" s="34"/>
      <c r="V40" s="34"/>
      <c r="W40" s="2"/>
      <c r="AC40" s="34"/>
      <c r="AD40" s="34"/>
      <c r="AE40" s="34"/>
      <c r="AF40" s="34"/>
      <c r="AG40" s="34"/>
      <c r="AH40" s="2"/>
      <c r="AN40" s="34"/>
      <c r="AO40" s="34"/>
      <c r="AP40" s="34"/>
      <c r="AQ40" s="34"/>
      <c r="AR40" s="34"/>
      <c r="AS40" s="2"/>
      <c r="BD40" s="2"/>
      <c r="BO40" s="2"/>
      <c r="BZ40" s="2"/>
      <c r="CK40" s="2"/>
      <c r="CV40" s="2"/>
    </row>
    <row r="41" spans="1:112" s="72" customFormat="1" ht="10.8" x14ac:dyDescent="0.2">
      <c r="X41" s="73"/>
      <c r="Y41" s="73"/>
      <c r="AE41" s="69"/>
      <c r="AI41" s="73"/>
      <c r="AJ41" s="73"/>
      <c r="CL41" s="74"/>
      <c r="CM41" s="74"/>
      <c r="CN41" s="74"/>
      <c r="CW41" s="74"/>
      <c r="CX41" s="74"/>
      <c r="CY41" s="74"/>
      <c r="CZ41" s="74"/>
      <c r="DA41" s="74"/>
    </row>
  </sheetData>
  <mergeCells count="30">
    <mergeCell ref="A3:A4"/>
    <mergeCell ref="AT3:AX3"/>
    <mergeCell ref="B3:F3"/>
    <mergeCell ref="L3:L4"/>
    <mergeCell ref="G3:K3"/>
    <mergeCell ref="M3:Q3"/>
    <mergeCell ref="W3:W4"/>
    <mergeCell ref="R3:V3"/>
    <mergeCell ref="X3:AB3"/>
    <mergeCell ref="AH3:AH4"/>
    <mergeCell ref="AC3:AG3"/>
    <mergeCell ref="AI3:AM3"/>
    <mergeCell ref="AS3:AS4"/>
    <mergeCell ref="AN3:AR3"/>
    <mergeCell ref="BE3:BI3"/>
    <mergeCell ref="BD3:BD4"/>
    <mergeCell ref="AY3:BC3"/>
    <mergeCell ref="BJ3:BN3"/>
    <mergeCell ref="BO3:BO4"/>
    <mergeCell ref="BP3:BT3"/>
    <mergeCell ref="BU3:BY3"/>
    <mergeCell ref="BZ3:BZ4"/>
    <mergeCell ref="CA3:CE3"/>
    <mergeCell ref="DB3:DF3"/>
    <mergeCell ref="CF3:CJ3"/>
    <mergeCell ref="CK3:CK4"/>
    <mergeCell ref="CL3:CP3"/>
    <mergeCell ref="CQ3:CU3"/>
    <mergeCell ref="CV3:CV4"/>
    <mergeCell ref="CW3:DA3"/>
  </mergeCells>
  <phoneticPr fontId="3"/>
  <pageMargins left="1.1023622047244095" right="0.70866141732283472" top="0.74803149606299213" bottom="0.74803149606299213" header="0.31496062992125984" footer="0.31496062992125984"/>
  <pageSetup paperSize="9" scale="95" fitToWidth="0" fitToHeight="0" orientation="portrait" r:id="rId1"/>
  <headerFooter alignWithMargins="0">
    <oddHeader>&amp;L令和元年度版　市町村別　経年経過データ（過去5年間）</oddHeader>
  </headerFooter>
  <colBreaks count="8" manualBreakCount="8">
    <brk id="11" max="37" man="1"/>
    <brk id="22" max="37" man="1"/>
    <brk id="44" max="37" man="1"/>
    <brk id="55" max="37" man="1"/>
    <brk id="66" max="37" man="1"/>
    <brk id="77" max="38" man="1"/>
    <brk id="88" max="37" man="1"/>
    <brk id="9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R1公表用 </vt:lpstr>
      <vt:lpstr>'R1公表用 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2020-05-25T02:57:43Z</cp:lastPrinted>
  <dcterms:created xsi:type="dcterms:W3CDTF">2006-06-19T05:29:49Z</dcterms:created>
  <dcterms:modified xsi:type="dcterms:W3CDTF">2026-03-09T00:57:29Z</dcterms:modified>
</cp:coreProperties>
</file>